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2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H62" i="3"/>
  <c r="CG62"/>
  <c r="BT62"/>
  <c r="BS62"/>
  <c r="BF62"/>
  <c r="BE62"/>
  <c r="AR62"/>
  <c r="AQ62"/>
  <c r="AD62"/>
  <c r="AC62"/>
  <c r="P62"/>
  <c r="O62"/>
  <c r="CG61"/>
  <c r="CH61" s="1"/>
  <c r="BT61"/>
  <c r="BS61"/>
  <c r="BF61"/>
  <c r="BE61"/>
  <c r="AR61"/>
  <c r="AQ61"/>
  <c r="AD61"/>
  <c r="AC61"/>
  <c r="P61"/>
  <c r="O61"/>
  <c r="CH60"/>
  <c r="CG60"/>
  <c r="BT60"/>
  <c r="BS60"/>
  <c r="BF60"/>
  <c r="BE60"/>
  <c r="AR60"/>
  <c r="AQ60"/>
  <c r="AD60"/>
  <c r="AC60"/>
  <c r="P60"/>
  <c r="O60"/>
  <c r="CH59"/>
  <c r="CG59"/>
  <c r="BT59"/>
  <c r="BS59"/>
  <c r="BF59"/>
  <c r="BE59"/>
  <c r="AR59"/>
  <c r="AQ59"/>
  <c r="AD59"/>
  <c r="AC59"/>
  <c r="P59"/>
  <c r="O59"/>
  <c r="CH58"/>
  <c r="CG58"/>
  <c r="BT58"/>
  <c r="BS58"/>
  <c r="BF58"/>
  <c r="BE58"/>
  <c r="AR58"/>
  <c r="AQ58"/>
  <c r="AD58"/>
  <c r="AC58"/>
  <c r="P58"/>
  <c r="O58"/>
  <c r="CH57"/>
  <c r="CG57"/>
  <c r="BT57"/>
  <c r="BS57"/>
  <c r="BF57"/>
  <c r="BE57"/>
  <c r="AR57"/>
  <c r="AQ57"/>
  <c r="AD57"/>
  <c r="AC57"/>
  <c r="P57"/>
  <c r="O57"/>
  <c r="CH56"/>
  <c r="CG56"/>
  <c r="BT56"/>
  <c r="BS56"/>
  <c r="BF56"/>
  <c r="BE56"/>
  <c r="AR56"/>
  <c r="AQ56"/>
  <c r="AD56"/>
  <c r="AC56"/>
  <c r="P56"/>
  <c r="O56"/>
  <c r="CH55"/>
  <c r="CG55"/>
  <c r="BT55"/>
  <c r="BS55"/>
  <c r="BF55"/>
  <c r="BE55"/>
  <c r="AR55"/>
  <c r="AQ55"/>
  <c r="AD55"/>
  <c r="AC55"/>
  <c r="P55"/>
  <c r="O55"/>
  <c r="CH54"/>
  <c r="CG54"/>
  <c r="BT54"/>
  <c r="BS54"/>
  <c r="BF54"/>
  <c r="BE54"/>
  <c r="AR54"/>
  <c r="AQ54"/>
  <c r="AD54"/>
  <c r="AC54"/>
  <c r="P54"/>
  <c r="O54"/>
  <c r="CH53"/>
  <c r="CG53"/>
  <c r="BT53"/>
  <c r="BS53"/>
  <c r="BF53"/>
  <c r="BE53"/>
  <c r="AR53"/>
  <c r="AQ53"/>
  <c r="AD53"/>
  <c r="AC53"/>
  <c r="P53"/>
  <c r="O53"/>
  <c r="CH52"/>
  <c r="CG52"/>
  <c r="BT52"/>
  <c r="BS52"/>
  <c r="BF52"/>
  <c r="BE52"/>
  <c r="AR52"/>
  <c r="AQ52"/>
  <c r="AD52"/>
  <c r="AC52"/>
  <c r="O52"/>
  <c r="P52" s="1"/>
  <c r="CH51"/>
  <c r="CG51"/>
  <c r="BS51"/>
  <c r="BT51" s="1"/>
  <c r="BF51"/>
  <c r="BE51"/>
  <c r="AQ51"/>
  <c r="AR51" s="1"/>
  <c r="AD51"/>
  <c r="AC51"/>
  <c r="O51"/>
  <c r="P51" s="1"/>
  <c r="CH50"/>
  <c r="CG50"/>
  <c r="BS50"/>
  <c r="BT50" s="1"/>
  <c r="BF50"/>
  <c r="BE50"/>
  <c r="AQ50"/>
  <c r="AR50" s="1"/>
  <c r="AD50"/>
  <c r="AC50"/>
  <c r="O50"/>
  <c r="P50" s="1"/>
  <c r="CH49"/>
  <c r="CG49"/>
  <c r="BS49"/>
  <c r="BT49" s="1"/>
  <c r="BF49"/>
  <c r="BE49"/>
  <c r="AQ49"/>
  <c r="AR49" s="1"/>
  <c r="AD49"/>
  <c r="AC49"/>
  <c r="O49"/>
  <c r="P49" s="1"/>
  <c r="CH48"/>
  <c r="CG48"/>
  <c r="BS48"/>
  <c r="BT48" s="1"/>
  <c r="BF48"/>
  <c r="BE48"/>
  <c r="AQ48"/>
  <c r="AR48" s="1"/>
  <c r="AD48"/>
  <c r="AC48"/>
  <c r="O48"/>
  <c r="P48" s="1"/>
  <c r="CH47"/>
  <c r="CG47"/>
  <c r="BS47"/>
  <c r="BT47" s="1"/>
  <c r="BF47"/>
  <c r="BE47"/>
  <c r="AQ47"/>
  <c r="AR47" s="1"/>
  <c r="AD47"/>
  <c r="AC47"/>
  <c r="O47"/>
  <c r="P47" s="1"/>
  <c r="CH46"/>
  <c r="CG46"/>
  <c r="BS46"/>
  <c r="BT46" s="1"/>
  <c r="BF46"/>
  <c r="BE46"/>
  <c r="AQ46"/>
  <c r="AR46" s="1"/>
  <c r="AD46"/>
  <c r="AC46"/>
  <c r="O46"/>
  <c r="P46" s="1"/>
  <c r="CH45"/>
  <c r="CG45"/>
  <c r="BS45"/>
  <c r="BT45" s="1"/>
  <c r="BF45"/>
  <c r="BE45"/>
  <c r="AQ45"/>
  <c r="AR45" s="1"/>
  <c r="AD45"/>
  <c r="AC45"/>
  <c r="O45"/>
  <c r="P45" s="1"/>
  <c r="CH44"/>
  <c r="CG44"/>
  <c r="BS44"/>
  <c r="BT44" s="1"/>
  <c r="BF44"/>
  <c r="BE44"/>
  <c r="AQ44"/>
  <c r="AR44" s="1"/>
  <c r="AD44"/>
  <c r="AC44"/>
  <c r="O44"/>
  <c r="P44" s="1"/>
  <c r="CH43"/>
  <c r="CG43"/>
  <c r="BS43"/>
  <c r="BT43" s="1"/>
  <c r="BF43"/>
  <c r="BE43"/>
  <c r="AQ43"/>
  <c r="AR43" s="1"/>
  <c r="AD43"/>
  <c r="AC43"/>
  <c r="O43"/>
  <c r="P43" s="1"/>
  <c r="CH42"/>
  <c r="CG42"/>
  <c r="BS42"/>
  <c r="BT42" s="1"/>
  <c r="BF42"/>
  <c r="BE42"/>
  <c r="AQ42"/>
  <c r="AR42" s="1"/>
  <c r="AD42"/>
  <c r="AC42"/>
  <c r="O42"/>
  <c r="P42" s="1"/>
  <c r="CH41"/>
  <c r="CG41"/>
  <c r="BS41"/>
  <c r="BT41" s="1"/>
  <c r="BF41"/>
  <c r="BE41"/>
  <c r="AQ41"/>
  <c r="AR41" s="1"/>
  <c r="AD41"/>
  <c r="AC41"/>
  <c r="O41"/>
  <c r="P41" s="1"/>
  <c r="CH40"/>
  <c r="CG40"/>
  <c r="BS40"/>
  <c r="BT40" s="1"/>
  <c r="BF40"/>
  <c r="BE40"/>
  <c r="AQ40"/>
  <c r="AR40" s="1"/>
  <c r="AD40"/>
  <c r="AC40"/>
  <c r="O40"/>
  <c r="P40" s="1"/>
  <c r="CH39"/>
  <c r="CG39"/>
  <c r="BS39"/>
  <c r="BT39" s="1"/>
  <c r="BF39"/>
  <c r="BE39"/>
  <c r="AQ39"/>
  <c r="AR39" s="1"/>
  <c r="AD39"/>
  <c r="AC39"/>
  <c r="O39"/>
  <c r="P39" s="1"/>
  <c r="CH38"/>
  <c r="CG38"/>
  <c r="BS38"/>
  <c r="BT38" s="1"/>
  <c r="BF38"/>
  <c r="BE38"/>
  <c r="AQ38"/>
  <c r="AR38" s="1"/>
  <c r="AD38"/>
  <c r="AC38"/>
  <c r="O38"/>
  <c r="P38" s="1"/>
  <c r="CH37"/>
  <c r="CG37"/>
  <c r="BS37"/>
  <c r="BT37" s="1"/>
  <c r="BF37"/>
  <c r="BE37"/>
  <c r="AQ37"/>
  <c r="AR37" s="1"/>
  <c r="AD37"/>
  <c r="AC37"/>
  <c r="O37"/>
  <c r="P37" s="1"/>
  <c r="CH36"/>
  <c r="CG36"/>
  <c r="BS36"/>
  <c r="BT36" s="1"/>
  <c r="BF36"/>
  <c r="BE36"/>
  <c r="AQ36"/>
  <c r="AR36" s="1"/>
  <c r="AD36"/>
  <c r="AC36"/>
  <c r="O36"/>
  <c r="P36" s="1"/>
  <c r="CH35"/>
  <c r="CG35"/>
  <c r="BS35"/>
  <c r="BT35" s="1"/>
  <c r="BF35"/>
  <c r="BE35"/>
  <c r="AQ35"/>
  <c r="AR35" s="1"/>
  <c r="AD35"/>
  <c r="AC35"/>
  <c r="O35"/>
  <c r="P35" s="1"/>
  <c r="CH34"/>
  <c r="CG34"/>
  <c r="BS34"/>
  <c r="BT34" s="1"/>
  <c r="BF34"/>
  <c r="BE34"/>
  <c r="AQ34"/>
  <c r="AR34" s="1"/>
  <c r="AD34"/>
  <c r="AC34"/>
  <c r="O34"/>
  <c r="P34" s="1"/>
  <c r="CH32"/>
  <c r="CG32"/>
  <c r="BS32"/>
  <c r="BT32" s="1"/>
  <c r="BF32"/>
  <c r="BE32"/>
  <c r="AQ32"/>
  <c r="AR32" s="1"/>
  <c r="AD32"/>
  <c r="AC32"/>
  <c r="O32"/>
  <c r="P32" s="1"/>
  <c r="CH31"/>
  <c r="CG31"/>
  <c r="BS31"/>
  <c r="BT31" s="1"/>
  <c r="BF31"/>
  <c r="BE31"/>
  <c r="AQ31"/>
  <c r="AR31" s="1"/>
  <c r="AD31"/>
  <c r="AC31"/>
  <c r="O31"/>
  <c r="P31" s="1"/>
  <c r="CH30"/>
  <c r="CG30"/>
  <c r="BS30"/>
  <c r="BT30" s="1"/>
  <c r="BF30"/>
  <c r="BE30"/>
  <c r="AQ30"/>
  <c r="AR30" s="1"/>
  <c r="AD30"/>
  <c r="AC30"/>
  <c r="O30"/>
  <c r="P30" s="1"/>
  <c r="CH29"/>
  <c r="CG29"/>
  <c r="BS29"/>
  <c r="BT29" s="1"/>
  <c r="BF29"/>
  <c r="BE29"/>
  <c r="AQ29"/>
  <c r="AR29" s="1"/>
  <c r="AD29"/>
  <c r="AC29"/>
  <c r="O29"/>
  <c r="P29" s="1"/>
  <c r="CH28"/>
  <c r="CG28"/>
  <c r="BS28"/>
  <c r="BT28" s="1"/>
  <c r="BF28"/>
  <c r="BE28"/>
  <c r="AQ28"/>
  <c r="AR28" s="1"/>
  <c r="AD28"/>
  <c r="AC28"/>
  <c r="O28"/>
  <c r="P28" s="1"/>
  <c r="CH27"/>
  <c r="CG27"/>
  <c r="BS27"/>
  <c r="BT27" s="1"/>
  <c r="BF27"/>
  <c r="BE27"/>
  <c r="AQ27"/>
  <c r="AR27" s="1"/>
  <c r="AD27"/>
  <c r="AC27"/>
  <c r="O27"/>
  <c r="P27" s="1"/>
  <c r="CH26"/>
  <c r="CG26"/>
  <c r="BS26"/>
  <c r="BT26" s="1"/>
  <c r="BF26"/>
  <c r="BE26"/>
  <c r="AQ26"/>
  <c r="AR26" s="1"/>
  <c r="AD26"/>
  <c r="AC26"/>
  <c r="O26"/>
  <c r="P26" s="1"/>
  <c r="CH25"/>
  <c r="CG25"/>
  <c r="BS25"/>
  <c r="BT25" s="1"/>
  <c r="BF25"/>
  <c r="BE25"/>
  <c r="AQ25"/>
  <c r="AR25" s="1"/>
  <c r="AD25"/>
  <c r="AC25"/>
  <c r="O25"/>
  <c r="P25" s="1"/>
  <c r="CH24"/>
  <c r="CG24"/>
  <c r="BS24"/>
  <c r="BT24" s="1"/>
  <c r="BF24"/>
  <c r="BE24"/>
  <c r="AQ24"/>
  <c r="AR24" s="1"/>
  <c r="AD24"/>
  <c r="AC24"/>
  <c r="O24"/>
  <c r="P24" s="1"/>
  <c r="CH23"/>
  <c r="CG23"/>
  <c r="BS23"/>
  <c r="BT23" s="1"/>
  <c r="BF23"/>
  <c r="BE23"/>
  <c r="AQ23"/>
  <c r="AR23" s="1"/>
  <c r="AD23"/>
  <c r="AC23"/>
  <c r="O23"/>
  <c r="P23" s="1"/>
  <c r="CH22"/>
  <c r="CG22"/>
  <c r="BS22"/>
  <c r="BT22" s="1"/>
  <c r="BF22"/>
  <c r="BE22"/>
  <c r="AQ22"/>
  <c r="AR22" s="1"/>
  <c r="AD22"/>
  <c r="AC22"/>
  <c r="O22"/>
  <c r="P22" s="1"/>
  <c r="CH21"/>
  <c r="CG21"/>
  <c r="BS21"/>
  <c r="BT21" s="1"/>
  <c r="BF21"/>
  <c r="BE21"/>
  <c r="AQ21"/>
  <c r="AR21" s="1"/>
  <c r="AD21"/>
  <c r="AC21"/>
  <c r="O21"/>
  <c r="P21" s="1"/>
  <c r="CH20"/>
  <c r="CG20"/>
  <c r="BS20"/>
  <c r="BT20" s="1"/>
  <c r="BF20"/>
  <c r="BE20"/>
  <c r="AQ20"/>
  <c r="AR20" s="1"/>
  <c r="AD20"/>
  <c r="AC20"/>
  <c r="O20"/>
  <c r="P20" s="1"/>
  <c r="CH19"/>
  <c r="CG19"/>
  <c r="BS19"/>
  <c r="BT19" s="1"/>
  <c r="BF19"/>
  <c r="BE19"/>
  <c r="AQ19"/>
  <c r="AR19" s="1"/>
  <c r="AD19"/>
  <c r="AC19"/>
  <c r="O19"/>
  <c r="P19" s="1"/>
  <c r="CH18"/>
  <c r="CG18"/>
  <c r="BS18"/>
  <c r="BT18" s="1"/>
  <c r="BF18"/>
  <c r="BE18"/>
  <c r="AQ18"/>
  <c r="AR18" s="1"/>
  <c r="AD18"/>
  <c r="AC18"/>
  <c r="O18"/>
  <c r="P18" s="1"/>
  <c r="CH17"/>
  <c r="CG17"/>
  <c r="BS17"/>
  <c r="BT17" s="1"/>
  <c r="BF17"/>
  <c r="BE17"/>
  <c r="AQ17"/>
  <c r="AR17" s="1"/>
  <c r="AD17"/>
  <c r="AC17"/>
  <c r="O17"/>
  <c r="P17" s="1"/>
  <c r="CH16"/>
  <c r="CG16"/>
  <c r="BS16"/>
  <c r="BT16" s="1"/>
  <c r="BF16"/>
  <c r="BE16"/>
  <c r="AQ16"/>
  <c r="AR16" s="1"/>
  <c r="AD16"/>
  <c r="AC16"/>
  <c r="O16"/>
  <c r="P16" s="1"/>
  <c r="CH15"/>
  <c r="CG15"/>
  <c r="BS15"/>
  <c r="BT15" s="1"/>
  <c r="BF15"/>
  <c r="BE15"/>
  <c r="AQ15"/>
  <c r="AR15" s="1"/>
  <c r="AD15"/>
  <c r="AC15"/>
  <c r="O15"/>
  <c r="P15" s="1"/>
  <c r="CH14"/>
  <c r="CG14"/>
  <c r="BS14"/>
  <c r="BT14" s="1"/>
  <c r="BF14"/>
  <c r="BE14"/>
  <c r="AQ14"/>
  <c r="AR14" s="1"/>
  <c r="AD14"/>
  <c r="AC14"/>
  <c r="O14"/>
  <c r="P14" s="1"/>
  <c r="CH13"/>
  <c r="CG13"/>
  <c r="BS13"/>
  <c r="BT13" s="1"/>
  <c r="BF13"/>
  <c r="BE13"/>
  <c r="AQ13"/>
  <c r="AR13" s="1"/>
  <c r="AD13"/>
  <c r="AC13"/>
  <c r="O13"/>
  <c r="P13" s="1"/>
  <c r="CH12"/>
  <c r="CG12"/>
  <c r="BS12"/>
  <c r="BT12" s="1"/>
  <c r="BF12"/>
  <c r="BE12"/>
  <c r="AQ12"/>
  <c r="AR12" s="1"/>
  <c r="AD12"/>
  <c r="AC12"/>
  <c r="O12"/>
  <c r="P12" s="1"/>
  <c r="CH11"/>
  <c r="CG11"/>
  <c r="BS11"/>
  <c r="BT11" s="1"/>
  <c r="BF11"/>
  <c r="BE11"/>
  <c r="AQ11"/>
  <c r="AR11" s="1"/>
  <c r="AD11"/>
  <c r="AC11"/>
  <c r="O11"/>
  <c r="P11" s="1"/>
  <c r="CH10"/>
  <c r="CG10"/>
  <c r="BS10"/>
  <c r="BT10" s="1"/>
  <c r="BF10"/>
  <c r="BE10"/>
  <c r="AQ10"/>
  <c r="AR10" s="1"/>
  <c r="AD10"/>
  <c r="AC10"/>
  <c r="O10"/>
  <c r="P10" s="1"/>
  <c r="CH9"/>
  <c r="CG9"/>
  <c r="BS9"/>
  <c r="BT9" s="1"/>
  <c r="BF9"/>
  <c r="BE9"/>
  <c r="AQ9"/>
  <c r="AR9" s="1"/>
  <c r="AD9"/>
  <c r="AC9"/>
  <c r="O9"/>
  <c r="P9" s="1"/>
  <c r="CH8"/>
  <c r="CG8"/>
  <c r="BS8"/>
  <c r="BT8" s="1"/>
  <c r="BF8"/>
  <c r="BE8"/>
  <c r="AQ8"/>
  <c r="AR8" s="1"/>
  <c r="AD8"/>
  <c r="AC8"/>
  <c r="O8"/>
  <c r="P8" s="1"/>
  <c r="CH7"/>
  <c r="CG7"/>
  <c r="BS7"/>
  <c r="BT7" s="1"/>
  <c r="BF7"/>
  <c r="BE7"/>
  <c r="AQ7"/>
  <c r="AR7" s="1"/>
  <c r="AD7"/>
  <c r="AC7"/>
  <c r="O7"/>
  <c r="P7" s="1"/>
  <c r="CH6"/>
  <c r="CG6"/>
  <c r="BS6"/>
  <c r="BT6" s="1"/>
  <c r="BF6"/>
  <c r="BE6"/>
  <c r="AQ6"/>
  <c r="AR6" s="1"/>
  <c r="AD6"/>
  <c r="AC6"/>
  <c r="O6"/>
  <c r="P6" s="1"/>
  <c r="CG5"/>
  <c r="CH5" s="1"/>
  <c r="BS5"/>
  <c r="BT5" s="1"/>
  <c r="BE5"/>
  <c r="BF5" s="1"/>
  <c r="AQ5"/>
  <c r="AR5" s="1"/>
  <c r="AD5"/>
  <c r="AC5"/>
  <c r="O5"/>
  <c r="P5" s="1"/>
  <c r="BF60" i="2"/>
  <c r="BE60"/>
  <c r="CH59"/>
  <c r="CG59"/>
  <c r="BT59"/>
  <c r="BS59"/>
  <c r="BF59"/>
  <c r="BE59"/>
  <c r="AR59"/>
  <c r="AQ59"/>
  <c r="AD59"/>
  <c r="AC59"/>
  <c r="P59"/>
  <c r="O59"/>
  <c r="CH58"/>
  <c r="CG58"/>
  <c r="BT58"/>
  <c r="BS58"/>
  <c r="BF58"/>
  <c r="BE58"/>
  <c r="AR58"/>
  <c r="AQ58"/>
  <c r="AD58"/>
  <c r="AC58"/>
  <c r="P58"/>
  <c r="O58"/>
  <c r="CH57"/>
  <c r="CG57"/>
  <c r="BT57"/>
  <c r="BS57"/>
  <c r="BF57"/>
  <c r="BE57"/>
  <c r="AR57"/>
  <c r="AQ57"/>
  <c r="AD57"/>
  <c r="AC57"/>
  <c r="P57"/>
  <c r="O57"/>
  <c r="CH56"/>
  <c r="CG56"/>
  <c r="BT56"/>
  <c r="BS56"/>
  <c r="BF56"/>
  <c r="BE56"/>
  <c r="AR56"/>
  <c r="AQ56"/>
  <c r="AD56"/>
  <c r="AC56"/>
  <c r="P56"/>
  <c r="O56"/>
  <c r="CH55"/>
  <c r="CG55"/>
  <c r="BT55"/>
  <c r="BS55"/>
  <c r="BF55"/>
  <c r="BE55"/>
  <c r="AR55"/>
  <c r="AQ55"/>
  <c r="AD55"/>
  <c r="AC55"/>
  <c r="P55"/>
  <c r="O55"/>
  <c r="CH54"/>
  <c r="CG54"/>
  <c r="BT54"/>
  <c r="BS54"/>
  <c r="BE54"/>
  <c r="BF54" s="1"/>
  <c r="AR54"/>
  <c r="AQ54"/>
  <c r="AD54"/>
  <c r="AC54"/>
  <c r="P54"/>
  <c r="O54"/>
  <c r="CH53"/>
  <c r="CG53"/>
  <c r="BT53"/>
  <c r="BS53"/>
  <c r="BF53"/>
  <c r="BE53"/>
  <c r="AR53"/>
  <c r="AQ53"/>
  <c r="AD53"/>
  <c r="AC53"/>
  <c r="P53"/>
  <c r="O53"/>
  <c r="CH52"/>
  <c r="CG52"/>
  <c r="BT52"/>
  <c r="BS52"/>
  <c r="BF52"/>
  <c r="BE52"/>
  <c r="AR52"/>
  <c r="AQ52"/>
  <c r="AD52"/>
  <c r="AC52"/>
  <c r="P52"/>
  <c r="O52"/>
  <c r="CH51"/>
  <c r="CG51"/>
  <c r="BT51"/>
  <c r="BS51"/>
  <c r="BF51"/>
  <c r="BE51"/>
  <c r="AR51"/>
  <c r="AQ51"/>
  <c r="AD51"/>
  <c r="AC51"/>
  <c r="P51"/>
  <c r="O51"/>
  <c r="CH50"/>
  <c r="CG50"/>
  <c r="BT50"/>
  <c r="BS50"/>
  <c r="BF50"/>
  <c r="BE50"/>
  <c r="AR50"/>
  <c r="AQ50"/>
  <c r="AD50"/>
  <c r="AC50"/>
  <c r="P50"/>
  <c r="O50"/>
  <c r="CH49"/>
  <c r="CG49"/>
  <c r="BT49"/>
  <c r="BS49"/>
  <c r="BF49"/>
  <c r="BE49"/>
  <c r="AR49"/>
  <c r="AQ49"/>
  <c r="AD49"/>
  <c r="AC49"/>
  <c r="P49"/>
  <c r="O49"/>
  <c r="CH48"/>
  <c r="CG48"/>
  <c r="BT48"/>
  <c r="BS48"/>
  <c r="BF48"/>
  <c r="BE48"/>
  <c r="AR48"/>
  <c r="AQ48"/>
  <c r="AD48"/>
  <c r="AC48"/>
  <c r="P48"/>
  <c r="O48"/>
  <c r="CH47"/>
  <c r="CG47"/>
  <c r="BT47"/>
  <c r="BS47"/>
  <c r="BF47"/>
  <c r="BE47"/>
  <c r="AR47"/>
  <c r="AQ47"/>
  <c r="AD47"/>
  <c r="AC47"/>
  <c r="P47"/>
  <c r="O47"/>
  <c r="CH46"/>
  <c r="CG46"/>
  <c r="BT46"/>
  <c r="BS46"/>
  <c r="BF46"/>
  <c r="BE46"/>
  <c r="AR46"/>
  <c r="AQ46"/>
  <c r="AD46"/>
  <c r="AC46"/>
  <c r="P46"/>
  <c r="O46"/>
  <c r="CH45"/>
  <c r="CG45"/>
  <c r="BT45"/>
  <c r="BS45"/>
  <c r="BF45"/>
  <c r="BE45"/>
  <c r="AR45"/>
  <c r="AQ45"/>
  <c r="AD45"/>
  <c r="AC45"/>
  <c r="P45"/>
  <c r="O45"/>
  <c r="CH44"/>
  <c r="CG44"/>
  <c r="BT44"/>
  <c r="BS44"/>
  <c r="BF44"/>
  <c r="BE44"/>
  <c r="AR44"/>
  <c r="AQ44"/>
  <c r="AD44"/>
  <c r="AC44"/>
  <c r="P44"/>
  <c r="O44"/>
  <c r="CG43"/>
  <c r="CH43" s="1"/>
  <c r="BT43"/>
  <c r="BS43"/>
  <c r="BE43"/>
  <c r="BF43" s="1"/>
  <c r="AR43"/>
  <c r="AQ43"/>
  <c r="AC43"/>
  <c r="AD43" s="1"/>
  <c r="P43"/>
  <c r="O43"/>
  <c r="CG42"/>
  <c r="CH42" s="1"/>
  <c r="BT42"/>
  <c r="BS42"/>
  <c r="BE42"/>
  <c r="BF42" s="1"/>
  <c r="AR42"/>
  <c r="AQ42"/>
  <c r="AC42"/>
  <c r="AD42" s="1"/>
  <c r="P42"/>
  <c r="O42"/>
  <c r="CG41"/>
  <c r="CH41" s="1"/>
  <c r="BT41"/>
  <c r="BS41"/>
  <c r="BE41"/>
  <c r="BF41" s="1"/>
  <c r="AR41"/>
  <c r="AQ41"/>
  <c r="AC41"/>
  <c r="AD41" s="1"/>
  <c r="P41"/>
  <c r="O41"/>
  <c r="CG40"/>
  <c r="CH40" s="1"/>
  <c r="BT40"/>
  <c r="BS40"/>
  <c r="BE40"/>
  <c r="BF40" s="1"/>
  <c r="AR40"/>
  <c r="AQ40"/>
  <c r="AC40"/>
  <c r="AD40" s="1"/>
  <c r="P40"/>
  <c r="O40"/>
  <c r="CG39"/>
  <c r="CH39" s="1"/>
  <c r="BT39"/>
  <c r="BS39"/>
  <c r="BE39"/>
  <c r="BF39" s="1"/>
  <c r="AR39"/>
  <c r="AQ39"/>
  <c r="AC39"/>
  <c r="AD39" s="1"/>
  <c r="P39"/>
  <c r="O39"/>
  <c r="CG38"/>
  <c r="CH38" s="1"/>
  <c r="BT38"/>
  <c r="BS38"/>
  <c r="BE38"/>
  <c r="BF38" s="1"/>
  <c r="AR38"/>
  <c r="AQ38"/>
  <c r="AC38"/>
  <c r="AD38" s="1"/>
  <c r="P38"/>
  <c r="O38"/>
  <c r="CG37"/>
  <c r="CH37" s="1"/>
  <c r="BT37"/>
  <c r="BS37"/>
  <c r="BE37"/>
  <c r="BF37" s="1"/>
  <c r="AR37"/>
  <c r="AQ37"/>
  <c r="AC37"/>
  <c r="AD37" s="1"/>
  <c r="P37"/>
  <c r="O37"/>
  <c r="CG36"/>
  <c r="CH36" s="1"/>
  <c r="BT36"/>
  <c r="BS36"/>
  <c r="BE36"/>
  <c r="BF36" s="1"/>
  <c r="AR36"/>
  <c r="AQ36"/>
  <c r="AC36"/>
  <c r="AD36" s="1"/>
  <c r="P36"/>
  <c r="O36"/>
  <c r="CG35"/>
  <c r="CH35" s="1"/>
  <c r="BT35"/>
  <c r="BS35"/>
  <c r="BE35"/>
  <c r="BF35" s="1"/>
  <c r="AR35"/>
  <c r="AQ35"/>
  <c r="AC35"/>
  <c r="AD35" s="1"/>
  <c r="P35"/>
  <c r="O35"/>
  <c r="CG34"/>
  <c r="CH34" s="1"/>
  <c r="BT34"/>
  <c r="BS34"/>
  <c r="BE34"/>
  <c r="BF34" s="1"/>
  <c r="AR34"/>
  <c r="AQ34"/>
  <c r="AC34"/>
  <c r="AD34" s="1"/>
  <c r="P34"/>
  <c r="O34"/>
  <c r="CG33"/>
  <c r="CH33" s="1"/>
  <c r="BT33"/>
  <c r="BS33"/>
  <c r="BE33"/>
  <c r="BF33" s="1"/>
  <c r="AR33"/>
  <c r="AQ33"/>
  <c r="AC33"/>
  <c r="AD33" s="1"/>
  <c r="P33"/>
  <c r="O33"/>
  <c r="CG32"/>
  <c r="CH32" s="1"/>
  <c r="BT32"/>
  <c r="BS32"/>
  <c r="BE32"/>
  <c r="BF32" s="1"/>
  <c r="AR32"/>
  <c r="AQ32"/>
  <c r="AC32"/>
  <c r="AD32" s="1"/>
  <c r="P32"/>
  <c r="O32"/>
  <c r="CG31"/>
  <c r="CH31" s="1"/>
  <c r="BT31"/>
  <c r="BS31"/>
  <c r="BE31"/>
  <c r="BF31" s="1"/>
  <c r="AR31"/>
  <c r="AQ31"/>
  <c r="AC31"/>
  <c r="AD31" s="1"/>
  <c r="P31"/>
  <c r="O31"/>
  <c r="CG30"/>
  <c r="CH30" s="1"/>
  <c r="BT30"/>
  <c r="BS30"/>
  <c r="BE30"/>
  <c r="BF30" s="1"/>
  <c r="AR30"/>
  <c r="AQ30"/>
  <c r="AC30"/>
  <c r="AD30" s="1"/>
  <c r="P30"/>
  <c r="O30"/>
  <c r="CG29"/>
  <c r="CH29" s="1"/>
  <c r="BT29"/>
  <c r="BS29"/>
  <c r="BE29"/>
  <c r="BF29" s="1"/>
  <c r="AR29"/>
  <c r="AQ29"/>
  <c r="AC29"/>
  <c r="AD29" s="1"/>
  <c r="P29"/>
  <c r="O29"/>
  <c r="CG28"/>
  <c r="CH28" s="1"/>
  <c r="BT28"/>
  <c r="BS28"/>
  <c r="BE28"/>
  <c r="BF28" s="1"/>
  <c r="AR28"/>
  <c r="AQ28"/>
  <c r="AC28"/>
  <c r="AD28" s="1"/>
  <c r="P28"/>
  <c r="O28"/>
  <c r="CG27"/>
  <c r="CH27" s="1"/>
  <c r="BT27"/>
  <c r="BS27"/>
  <c r="BE27"/>
  <c r="BF27" s="1"/>
  <c r="AR27"/>
  <c r="AQ27"/>
  <c r="AC27"/>
  <c r="AD27" s="1"/>
  <c r="P27"/>
  <c r="O27"/>
  <c r="CG26"/>
  <c r="CH26" s="1"/>
  <c r="BT26"/>
  <c r="BS26"/>
  <c r="BE26"/>
  <c r="BF26" s="1"/>
  <c r="AR26"/>
  <c r="AQ26"/>
  <c r="AC26"/>
  <c r="AD26" s="1"/>
  <c r="P26"/>
  <c r="O26"/>
  <c r="CG25"/>
  <c r="CH25" s="1"/>
  <c r="BT25"/>
  <c r="BS25"/>
  <c r="BE25"/>
  <c r="BF25" s="1"/>
  <c r="AR25"/>
  <c r="AQ25"/>
  <c r="AC25"/>
  <c r="AD25" s="1"/>
  <c r="P25"/>
  <c r="O25"/>
  <c r="CG24"/>
  <c r="CH24" s="1"/>
  <c r="BT24"/>
  <c r="BS24"/>
  <c r="BE24"/>
  <c r="BF24" s="1"/>
  <c r="AR24"/>
  <c r="AQ24"/>
  <c r="AC24"/>
  <c r="AD24" s="1"/>
  <c r="P24"/>
  <c r="O24"/>
  <c r="CG23"/>
  <c r="CH23" s="1"/>
  <c r="BT23"/>
  <c r="BS23"/>
  <c r="BE23"/>
  <c r="BF23" s="1"/>
  <c r="AR23"/>
  <c r="AQ23"/>
  <c r="AC23"/>
  <c r="AD23" s="1"/>
  <c r="P23"/>
  <c r="O23"/>
  <c r="CG22"/>
  <c r="CH22" s="1"/>
  <c r="BT22"/>
  <c r="BS22"/>
  <c r="BE22"/>
  <c r="BF22" s="1"/>
  <c r="AR22"/>
  <c r="AQ22"/>
  <c r="AC22"/>
  <c r="AD22" s="1"/>
  <c r="P22"/>
  <c r="O22"/>
  <c r="CG21"/>
  <c r="CH21" s="1"/>
  <c r="BT21"/>
  <c r="BS21"/>
  <c r="BE21"/>
  <c r="BF21" s="1"/>
  <c r="AR21"/>
  <c r="AQ21"/>
  <c r="AC21"/>
  <c r="AD21" s="1"/>
  <c r="P21"/>
  <c r="O21"/>
  <c r="CG20"/>
  <c r="CH20" s="1"/>
  <c r="BT20"/>
  <c r="BS20"/>
  <c r="BE20"/>
  <c r="BF20" s="1"/>
  <c r="AR20"/>
  <c r="AQ20"/>
  <c r="AC20"/>
  <c r="AD20" s="1"/>
  <c r="P20"/>
  <c r="O20"/>
  <c r="CG19"/>
  <c r="CH19" s="1"/>
  <c r="BT19"/>
  <c r="BS19"/>
  <c r="BE19"/>
  <c r="BF19" s="1"/>
  <c r="AR19"/>
  <c r="AQ19"/>
  <c r="AC19"/>
  <c r="AD19" s="1"/>
  <c r="P19"/>
  <c r="O19"/>
  <c r="CG18"/>
  <c r="CH18" s="1"/>
  <c r="BT18"/>
  <c r="BS18"/>
  <c r="BE18"/>
  <c r="BF18" s="1"/>
  <c r="AR18"/>
  <c r="AQ18"/>
  <c r="AC18"/>
  <c r="AD18" s="1"/>
  <c r="P18"/>
  <c r="O18"/>
  <c r="CG17"/>
  <c r="CH17" s="1"/>
  <c r="BT17"/>
  <c r="BS17"/>
  <c r="BE17"/>
  <c r="BF17" s="1"/>
  <c r="AR17"/>
  <c r="AQ17"/>
  <c r="AC17"/>
  <c r="AD17" s="1"/>
  <c r="P17"/>
  <c r="O17"/>
  <c r="CG16"/>
  <c r="CH16" s="1"/>
  <c r="BT16"/>
  <c r="BS16"/>
  <c r="BE16"/>
  <c r="BF16" s="1"/>
  <c r="AR16"/>
  <c r="AQ16"/>
  <c r="AC16"/>
  <c r="AD16" s="1"/>
  <c r="P16"/>
  <c r="O16"/>
  <c r="CG15"/>
  <c r="CH15" s="1"/>
  <c r="BT15"/>
  <c r="BS15"/>
  <c r="BE15"/>
  <c r="BF15" s="1"/>
  <c r="AR15"/>
  <c r="AQ15"/>
  <c r="AC15"/>
  <c r="AD15" s="1"/>
  <c r="P15"/>
  <c r="O15"/>
  <c r="CG14"/>
  <c r="CH14" s="1"/>
  <c r="BT14"/>
  <c r="BS14"/>
  <c r="BE14"/>
  <c r="BF14" s="1"/>
  <c r="AR14"/>
  <c r="AQ14"/>
  <c r="AC14"/>
  <c r="AD14" s="1"/>
  <c r="P14"/>
  <c r="O14"/>
  <c r="CG13"/>
  <c r="CH13" s="1"/>
  <c r="BT13"/>
  <c r="BS13"/>
  <c r="BE13"/>
  <c r="BF13" s="1"/>
  <c r="AR13"/>
  <c r="AQ13"/>
  <c r="AC13"/>
  <c r="AD13" s="1"/>
  <c r="P13"/>
  <c r="O13"/>
  <c r="CG12"/>
  <c r="CH12" s="1"/>
  <c r="BT12"/>
  <c r="BS12"/>
  <c r="BE12"/>
  <c r="BF12" s="1"/>
  <c r="AR12"/>
  <c r="AQ12"/>
  <c r="AC12"/>
  <c r="AD12" s="1"/>
  <c r="P12"/>
  <c r="O12"/>
  <c r="CG11"/>
  <c r="CH11" s="1"/>
  <c r="BT11"/>
  <c r="BS11"/>
  <c r="BE11"/>
  <c r="BF11" s="1"/>
  <c r="AR11"/>
  <c r="AQ11"/>
  <c r="AC11"/>
  <c r="AD11" s="1"/>
  <c r="P11"/>
  <c r="O11"/>
  <c r="CG10"/>
  <c r="CH10" s="1"/>
  <c r="BT10"/>
  <c r="BS10"/>
  <c r="BE10"/>
  <c r="BF10" s="1"/>
  <c r="AR10"/>
  <c r="AQ10"/>
  <c r="AC10"/>
  <c r="AD10" s="1"/>
  <c r="P10"/>
  <c r="O10"/>
  <c r="CG9"/>
  <c r="CH9" s="1"/>
  <c r="BT9"/>
  <c r="BS9"/>
  <c r="BE9"/>
  <c r="BF9" s="1"/>
  <c r="AR9"/>
  <c r="AQ9"/>
  <c r="AC9"/>
  <c r="AD9" s="1"/>
  <c r="P9"/>
  <c r="O9"/>
  <c r="CG8"/>
  <c r="CH8" s="1"/>
  <c r="BT8"/>
  <c r="BS8"/>
  <c r="BE8"/>
  <c r="BF8" s="1"/>
  <c r="AR8"/>
  <c r="AQ8"/>
  <c r="AC8"/>
  <c r="AD8" s="1"/>
  <c r="P8"/>
  <c r="O8"/>
  <c r="CG7"/>
  <c r="CH7" s="1"/>
  <c r="BT7"/>
  <c r="BS7"/>
  <c r="BE7"/>
  <c r="BF7" s="1"/>
  <c r="AR7"/>
  <c r="AQ7"/>
  <c r="AC7"/>
  <c r="AD7" s="1"/>
  <c r="P7"/>
  <c r="O7"/>
  <c r="CG6"/>
  <c r="CH6" s="1"/>
  <c r="BT6"/>
  <c r="BS6"/>
  <c r="BE6"/>
  <c r="BF6" s="1"/>
  <c r="AR6"/>
  <c r="AQ6"/>
  <c r="AC6"/>
  <c r="AD6" s="1"/>
  <c r="P6"/>
  <c r="O6"/>
  <c r="CG5"/>
  <c r="CH5" s="1"/>
  <c r="BT5"/>
  <c r="BS5"/>
  <c r="BE5"/>
  <c r="BF5" s="1"/>
  <c r="AR5"/>
  <c r="AQ5"/>
  <c r="AC5"/>
  <c r="AD5" s="1"/>
  <c r="P5"/>
  <c r="O5"/>
  <c r="CG4"/>
  <c r="CH4" s="1"/>
  <c r="BT4"/>
  <c r="BS4"/>
  <c r="BE4"/>
  <c r="BF4" s="1"/>
  <c r="AR4"/>
  <c r="AQ4"/>
  <c r="AC4"/>
  <c r="AD4" s="1"/>
  <c r="P4"/>
  <c r="O4"/>
  <c r="CH59" i="1"/>
  <c r="CG59"/>
  <c r="BT59"/>
  <c r="BS59"/>
  <c r="BF59"/>
  <c r="BE59"/>
  <c r="AR59"/>
  <c r="AQ59"/>
  <c r="AD59"/>
  <c r="AC59"/>
  <c r="P59"/>
  <c r="O59"/>
  <c r="CH58"/>
  <c r="CG58"/>
  <c r="BT58"/>
  <c r="BS58"/>
  <c r="BF58"/>
  <c r="BE58"/>
  <c r="AR58"/>
  <c r="AQ58"/>
  <c r="AD58"/>
  <c r="AC58"/>
  <c r="P58"/>
  <c r="O58"/>
  <c r="CH57"/>
  <c r="CG57"/>
  <c r="BT57"/>
  <c r="BS57"/>
  <c r="BF57"/>
  <c r="BE57"/>
  <c r="AR57"/>
  <c r="AQ57"/>
  <c r="AD57"/>
  <c r="AC57"/>
  <c r="P57"/>
  <c r="O57"/>
  <c r="CH56"/>
  <c r="CG56"/>
  <c r="BT56"/>
  <c r="BS56"/>
  <c r="BF56"/>
  <c r="BE56"/>
  <c r="AR56"/>
  <c r="AQ56"/>
  <c r="AD56"/>
  <c r="AC56"/>
  <c r="P56"/>
  <c r="O56"/>
  <c r="CH55"/>
  <c r="CG55"/>
  <c r="BT55"/>
  <c r="BS55"/>
  <c r="BF55"/>
  <c r="BE55"/>
  <c r="AR55"/>
  <c r="AQ55"/>
  <c r="AD55"/>
  <c r="AC55"/>
  <c r="P55"/>
  <c r="O55"/>
  <c r="CH54"/>
  <c r="CG54"/>
  <c r="BT54"/>
  <c r="BS54"/>
  <c r="BF54"/>
  <c r="BE54"/>
  <c r="AR54"/>
  <c r="AQ54"/>
  <c r="AD54"/>
  <c r="AC54"/>
  <c r="P54"/>
  <c r="O54"/>
  <c r="CH53"/>
  <c r="CG53"/>
  <c r="BT53"/>
  <c r="BS53"/>
  <c r="BF53"/>
  <c r="BE53"/>
  <c r="AR53"/>
  <c r="AQ53"/>
  <c r="AD53"/>
  <c r="AC53"/>
  <c r="P53"/>
  <c r="O53"/>
  <c r="CH52"/>
  <c r="CG52"/>
  <c r="BT52"/>
  <c r="BS52"/>
  <c r="BF52"/>
  <c r="BE52"/>
  <c r="AR52"/>
  <c r="AQ52"/>
  <c r="AD52"/>
  <c r="AC52"/>
  <c r="P52"/>
  <c r="O52"/>
  <c r="CH51"/>
  <c r="CG51"/>
  <c r="BT51"/>
  <c r="BS51"/>
  <c r="BF51"/>
  <c r="BE51"/>
  <c r="AR51"/>
  <c r="AQ51"/>
  <c r="AD51"/>
  <c r="AC51"/>
  <c r="P51"/>
  <c r="O51"/>
  <c r="CH50"/>
  <c r="CG50"/>
  <c r="BT50"/>
  <c r="BS50"/>
  <c r="BF50"/>
  <c r="BE50"/>
  <c r="AR50"/>
  <c r="AQ50"/>
  <c r="AD50"/>
  <c r="AC50"/>
  <c r="P50"/>
  <c r="O50"/>
  <c r="CH49"/>
  <c r="CG49"/>
  <c r="BT49"/>
  <c r="BS49"/>
  <c r="BF49"/>
  <c r="BE49"/>
  <c r="AR49"/>
  <c r="AQ49"/>
  <c r="AD49"/>
  <c r="AC49"/>
  <c r="P49"/>
  <c r="O49"/>
  <c r="CH48"/>
  <c r="CG48"/>
  <c r="BT48"/>
  <c r="BS48"/>
  <c r="BF48"/>
  <c r="BE48"/>
  <c r="AR48"/>
  <c r="AQ48"/>
  <c r="AD48"/>
  <c r="AC48"/>
  <c r="P48"/>
  <c r="O48"/>
  <c r="CH47"/>
  <c r="CG47"/>
  <c r="BT47"/>
  <c r="BS47"/>
  <c r="BF47"/>
  <c r="BE47"/>
  <c r="AR47"/>
  <c r="AQ47"/>
  <c r="AD47"/>
  <c r="AC47"/>
  <c r="P47"/>
  <c r="O47"/>
  <c r="CH46"/>
  <c r="CG46"/>
  <c r="BT46"/>
  <c r="BS46"/>
  <c r="BF46"/>
  <c r="BE46"/>
  <c r="AR46"/>
  <c r="AQ46"/>
  <c r="AD46"/>
  <c r="AC46"/>
  <c r="P46"/>
  <c r="O46"/>
  <c r="CH45"/>
  <c r="CG45"/>
  <c r="BT45"/>
  <c r="BS45"/>
  <c r="BF45"/>
  <c r="BE45"/>
  <c r="AR45"/>
  <c r="AQ45"/>
  <c r="AD45"/>
  <c r="AC45"/>
  <c r="P45"/>
  <c r="O45"/>
  <c r="CH44"/>
  <c r="CG44"/>
  <c r="BT44"/>
  <c r="BS44"/>
  <c r="BF44"/>
  <c r="BE44"/>
  <c r="AR44"/>
  <c r="AQ44"/>
  <c r="AD44"/>
  <c r="AC44"/>
  <c r="P44"/>
  <c r="O44"/>
  <c r="CH43"/>
  <c r="CG43"/>
  <c r="BT43"/>
  <c r="BS43"/>
  <c r="BF43"/>
  <c r="BE43"/>
  <c r="AR43"/>
  <c r="AQ43"/>
  <c r="AD43"/>
  <c r="AC43"/>
  <c r="P43"/>
  <c r="O43"/>
  <c r="CH42"/>
  <c r="CG42"/>
  <c r="BT42"/>
  <c r="BS42"/>
  <c r="BF42"/>
  <c r="BE42"/>
  <c r="AR42"/>
  <c r="AQ42"/>
  <c r="AD42"/>
  <c r="AC42"/>
  <c r="P42"/>
  <c r="O42"/>
  <c r="CH41"/>
  <c r="CG41"/>
  <c r="BT41"/>
  <c r="BS41"/>
  <c r="BF41"/>
  <c r="BE41"/>
  <c r="AR41"/>
  <c r="AQ41"/>
  <c r="AD41"/>
  <c r="AC41"/>
  <c r="P41"/>
  <c r="O41"/>
  <c r="CH40"/>
  <c r="CG40"/>
  <c r="BT40"/>
  <c r="BS40"/>
  <c r="BF40"/>
  <c r="BE40"/>
  <c r="AR40"/>
  <c r="AQ40"/>
  <c r="AD40"/>
  <c r="AC40"/>
  <c r="P40"/>
  <c r="O40"/>
  <c r="CH39"/>
  <c r="CG39"/>
  <c r="BT39"/>
  <c r="BS39"/>
  <c r="BF39"/>
  <c r="BE39"/>
  <c r="AR39"/>
  <c r="AQ39"/>
  <c r="AD39"/>
  <c r="AC39"/>
  <c r="P39"/>
  <c r="O39"/>
  <c r="CH38"/>
  <c r="CG38"/>
  <c r="BT38"/>
  <c r="BS38"/>
  <c r="BF38"/>
  <c r="BE38"/>
  <c r="AR38"/>
  <c r="AQ38"/>
  <c r="AD38"/>
  <c r="AC38"/>
  <c r="P38"/>
  <c r="O38"/>
  <c r="CH37"/>
  <c r="CG37"/>
  <c r="BT37"/>
  <c r="BS37"/>
  <c r="BF37"/>
  <c r="BE37"/>
  <c r="AR37"/>
  <c r="AQ37"/>
  <c r="AD37"/>
  <c r="AC37"/>
  <c r="P37"/>
  <c r="O37"/>
  <c r="CH36"/>
  <c r="CG36"/>
  <c r="BT36"/>
  <c r="BS36"/>
  <c r="BF36"/>
  <c r="BE36"/>
  <c r="AR36"/>
  <c r="AQ36"/>
  <c r="AD36"/>
  <c r="AC36"/>
  <c r="P36"/>
  <c r="O36"/>
  <c r="CH35"/>
  <c r="CG35"/>
  <c r="BT35"/>
  <c r="BS35"/>
  <c r="BF35"/>
  <c r="BE35"/>
  <c r="AR35"/>
  <c r="AQ35"/>
  <c r="AD35"/>
  <c r="AC35"/>
  <c r="P35"/>
  <c r="O35"/>
  <c r="CH34"/>
  <c r="CG34"/>
  <c r="BT34"/>
  <c r="BS34"/>
  <c r="BF34"/>
  <c r="BE34"/>
  <c r="AR34"/>
  <c r="AQ34"/>
  <c r="AD34"/>
  <c r="AC34"/>
  <c r="P34"/>
  <c r="O34"/>
  <c r="CH33"/>
  <c r="CG33"/>
  <c r="BT33"/>
  <c r="BS33"/>
  <c r="BF33"/>
  <c r="BE33"/>
  <c r="AR33"/>
  <c r="AQ33"/>
  <c r="AD33"/>
  <c r="AC33"/>
  <c r="P33"/>
  <c r="O33"/>
  <c r="CH32"/>
  <c r="CG32"/>
  <c r="BT32"/>
  <c r="BS32"/>
  <c r="BF32"/>
  <c r="BE32"/>
  <c r="AR32"/>
  <c r="AQ32"/>
  <c r="AD32"/>
  <c r="AC32"/>
  <c r="P32"/>
  <c r="O32"/>
  <c r="CH31"/>
  <c r="CG31"/>
  <c r="BT31"/>
  <c r="BS31"/>
  <c r="BF31"/>
  <c r="BE31"/>
  <c r="AR31"/>
  <c r="AQ31"/>
  <c r="AD31"/>
  <c r="AC31"/>
  <c r="P31"/>
  <c r="O31"/>
  <c r="CH30"/>
  <c r="CG30"/>
  <c r="BT30"/>
  <c r="BS30"/>
  <c r="BF30"/>
  <c r="BE30"/>
  <c r="AR30"/>
  <c r="AQ30"/>
  <c r="AD30"/>
  <c r="AC30"/>
  <c r="P30"/>
  <c r="O30"/>
  <c r="CH29"/>
  <c r="CG29"/>
  <c r="BT29"/>
  <c r="BS29"/>
  <c r="BF29"/>
  <c r="BE29"/>
  <c r="AR29"/>
  <c r="AQ29"/>
  <c r="AD29"/>
  <c r="AC29"/>
  <c r="P29"/>
  <c r="O29"/>
  <c r="CH28"/>
  <c r="CG28"/>
  <c r="BT28"/>
  <c r="BS28"/>
  <c r="BF28"/>
  <c r="BE28"/>
  <c r="AR28"/>
  <c r="AQ28"/>
  <c r="AD28"/>
  <c r="AC28"/>
  <c r="P28"/>
  <c r="O28"/>
  <c r="CH27"/>
  <c r="CG27"/>
  <c r="BT27"/>
  <c r="BS27"/>
  <c r="BF27"/>
  <c r="BE27"/>
  <c r="AR27"/>
  <c r="AQ27"/>
  <c r="AD27"/>
  <c r="AC27"/>
  <c r="P27"/>
  <c r="O27"/>
  <c r="CH26"/>
  <c r="CG26"/>
  <c r="BT26"/>
  <c r="BS26"/>
  <c r="BF26"/>
  <c r="BE26"/>
  <c r="AR26"/>
  <c r="AQ26"/>
  <c r="AD26"/>
  <c r="AC26"/>
  <c r="P26"/>
  <c r="O26"/>
  <c r="CH25"/>
  <c r="CG25"/>
  <c r="BT25"/>
  <c r="BS25"/>
  <c r="BF25"/>
  <c r="BE25"/>
  <c r="AR25"/>
  <c r="AQ25"/>
  <c r="AD25"/>
  <c r="AC25"/>
  <c r="P25"/>
  <c r="O25"/>
  <c r="CH24"/>
  <c r="CG24"/>
  <c r="BT24"/>
  <c r="BS24"/>
  <c r="BF24"/>
  <c r="BE24"/>
  <c r="AR24"/>
  <c r="AQ24"/>
  <c r="AD24"/>
  <c r="AC24"/>
  <c r="P24"/>
  <c r="O24"/>
  <c r="CH23"/>
  <c r="CG23"/>
  <c r="BT23"/>
  <c r="BS23"/>
  <c r="BF23"/>
  <c r="BE23"/>
  <c r="AR23"/>
  <c r="AQ23"/>
  <c r="AD23"/>
  <c r="AC23"/>
  <c r="P23"/>
  <c r="O23"/>
  <c r="CH22"/>
  <c r="CG22"/>
  <c r="BT22"/>
  <c r="BS22"/>
  <c r="BF22"/>
  <c r="BE22"/>
  <c r="AR22"/>
  <c r="AQ22"/>
  <c r="AD22"/>
  <c r="AC22"/>
  <c r="P22"/>
  <c r="O22"/>
  <c r="CH21"/>
  <c r="CG21"/>
  <c r="BT21"/>
  <c r="BS21"/>
  <c r="BF21"/>
  <c r="BE21"/>
  <c r="AR21"/>
  <c r="AQ21"/>
  <c r="AD21"/>
  <c r="AC21"/>
  <c r="P21"/>
  <c r="O21"/>
  <c r="CH20"/>
  <c r="CG20"/>
  <c r="BT20"/>
  <c r="BS20"/>
  <c r="BF20"/>
  <c r="BE20"/>
  <c r="AR20"/>
  <c r="AQ20"/>
  <c r="AD20"/>
  <c r="AC20"/>
  <c r="P20"/>
  <c r="O20"/>
  <c r="CH19"/>
  <c r="CG19"/>
  <c r="BT19"/>
  <c r="BS19"/>
  <c r="BF19"/>
  <c r="BE19"/>
  <c r="AR19"/>
  <c r="AQ19"/>
  <c r="AD19"/>
  <c r="AC19"/>
  <c r="P19"/>
  <c r="O19"/>
  <c r="CH18"/>
  <c r="CG18"/>
  <c r="BT18"/>
  <c r="BS18"/>
  <c r="BF18"/>
  <c r="BE18"/>
  <c r="AR18"/>
  <c r="AQ18"/>
  <c r="AD18"/>
  <c r="AC18"/>
  <c r="P18"/>
  <c r="O18"/>
  <c r="CH17"/>
  <c r="CG17"/>
  <c r="BT17"/>
  <c r="BS17"/>
  <c r="BF17"/>
  <c r="BE17"/>
  <c r="AR17"/>
  <c r="AQ17"/>
  <c r="AD17"/>
  <c r="AC17"/>
  <c r="P17"/>
  <c r="O17"/>
  <c r="CH16"/>
  <c r="CG16"/>
  <c r="BT16"/>
  <c r="BS16"/>
  <c r="BF16"/>
  <c r="BE16"/>
  <c r="AR16"/>
  <c r="AQ16"/>
  <c r="AD16"/>
  <c r="AC16"/>
  <c r="P16"/>
  <c r="O16"/>
  <c r="CH15"/>
  <c r="CG15"/>
  <c r="BT15"/>
  <c r="BS15"/>
  <c r="BF15"/>
  <c r="BE15"/>
  <c r="AR15"/>
  <c r="AQ15"/>
  <c r="AD15"/>
  <c r="AC15"/>
  <c r="P15"/>
  <c r="O15"/>
  <c r="CH14"/>
  <c r="CG14"/>
  <c r="BT14"/>
  <c r="BS14"/>
  <c r="BF14"/>
  <c r="BE14"/>
  <c r="AR14"/>
  <c r="AQ14"/>
  <c r="AD14"/>
  <c r="AC14"/>
  <c r="P14"/>
  <c r="O14"/>
  <c r="CH13"/>
  <c r="CG13"/>
  <c r="BT13"/>
  <c r="BS13"/>
  <c r="BF13"/>
  <c r="BE13"/>
  <c r="AR13"/>
  <c r="AQ13"/>
  <c r="AD13"/>
  <c r="AC13"/>
  <c r="P13"/>
  <c r="O13"/>
  <c r="CH12"/>
  <c r="CG12"/>
  <c r="BT12"/>
  <c r="BS12"/>
  <c r="BF12"/>
  <c r="BE12"/>
  <c r="AR12"/>
  <c r="AQ12"/>
  <c r="AD12"/>
  <c r="AC12"/>
  <c r="P12"/>
  <c r="O12"/>
  <c r="CH11"/>
  <c r="CG11"/>
  <c r="BT11"/>
  <c r="BS11"/>
  <c r="BF11"/>
  <c r="BE11"/>
  <c r="AR11"/>
  <c r="AQ11"/>
  <c r="AD11"/>
  <c r="AC11"/>
  <c r="P11"/>
  <c r="O11"/>
  <c r="CH10"/>
  <c r="CG10"/>
  <c r="BT10"/>
  <c r="BS10"/>
  <c r="BF10"/>
  <c r="BE10"/>
  <c r="AR10"/>
  <c r="AQ10"/>
  <c r="AD10"/>
  <c r="AC10"/>
  <c r="P10"/>
  <c r="O10"/>
  <c r="CH9"/>
  <c r="CG9"/>
  <c r="BT9"/>
  <c r="BS9"/>
  <c r="BF9"/>
  <c r="BE9"/>
  <c r="AR9"/>
  <c r="AQ9"/>
  <c r="AD9"/>
  <c r="AC9"/>
  <c r="P9"/>
  <c r="O9"/>
  <c r="CH8"/>
  <c r="CG8"/>
  <c r="BT8"/>
  <c r="BS8"/>
  <c r="BF8"/>
  <c r="BE8"/>
  <c r="AR8"/>
  <c r="AQ8"/>
  <c r="AD8"/>
  <c r="AC8"/>
  <c r="P8"/>
  <c r="O8"/>
  <c r="CH7"/>
  <c r="CG7"/>
  <c r="BT7"/>
  <c r="BS7"/>
  <c r="BF7"/>
  <c r="BE7"/>
  <c r="AR7"/>
  <c r="AQ7"/>
  <c r="AD7"/>
  <c r="AC7"/>
  <c r="P7"/>
  <c r="O7"/>
  <c r="CH6"/>
  <c r="CG6"/>
  <c r="BT6"/>
  <c r="BS6"/>
  <c r="BF6"/>
  <c r="BE6"/>
  <c r="AR6"/>
  <c r="AQ6"/>
  <c r="AD6"/>
  <c r="AC6"/>
  <c r="P6"/>
  <c r="O6"/>
  <c r="CH5"/>
  <c r="CG5"/>
  <c r="BT5"/>
  <c r="BS5"/>
  <c r="BF5"/>
  <c r="BE5"/>
  <c r="AR5"/>
  <c r="AQ5"/>
  <c r="AD5"/>
  <c r="AC5"/>
  <c r="P5"/>
  <c r="O5"/>
  <c r="CH4"/>
  <c r="CG4"/>
  <c r="BT4"/>
  <c r="BS4"/>
  <c r="BF4"/>
  <c r="BE4"/>
  <c r="AR4"/>
  <c r="AQ4"/>
  <c r="AD4"/>
  <c r="AC4"/>
  <c r="P4"/>
  <c r="O4"/>
</calcChain>
</file>

<file path=xl/sharedStrings.xml><?xml version="1.0" encoding="utf-8"?>
<sst xmlns="http://schemas.openxmlformats.org/spreadsheetml/2006/main" count="444" uniqueCount="81">
  <si>
    <t xml:space="preserve"> Batch 2022-23 2nd BAMS STUDENTS SUBJECTWISE ATTENDENCE SHEET</t>
  </si>
  <si>
    <t>RL NO</t>
  </si>
  <si>
    <t xml:space="preserve">STUDENT NAME </t>
  </si>
  <si>
    <t>DG</t>
  </si>
  <si>
    <t>ROGA NIDANA</t>
  </si>
  <si>
    <t>RSBK</t>
  </si>
  <si>
    <t>AGADA TANTRA</t>
  </si>
  <si>
    <t>SWASTHA</t>
  </si>
  <si>
    <t>SAMHITA A2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</si>
  <si>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</si>
  <si>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</si>
  <si>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</si>
  <si>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</si>
  <si>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</si>
  <si>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</si>
  <si>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</si>
  <si>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</si>
  <si>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</si>
  <si>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</si>
  <si>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</si>
  <si>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</si>
  <si>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Total</t>
  </si>
  <si>
    <t>%</t>
  </si>
  <si>
    <t>AISHWARYA KAKMARE</t>
  </si>
  <si>
    <t>ALMAS  JINABADE</t>
  </si>
  <si>
    <t>AMANULLAH TAJEEN</t>
  </si>
  <si>
    <t>AMARJEET MOHITE</t>
  </si>
  <si>
    <t>ANJALI SANJAY DESAI</t>
  </si>
  <si>
    <t>BERAD DEEPALI SJIVAJI</t>
  </si>
  <si>
    <t>BHAMARE SAKSHI BABAJI</t>
  </si>
  <si>
    <t>BHAVANA  BANTI</t>
  </si>
  <si>
    <t>CHAVAN AACHAL  SUBHASH</t>
  </si>
  <si>
    <t>DHRUV ARVIND AMBEWADKAR</t>
  </si>
  <si>
    <t>GADEKAR GOURAV MADAN</t>
  </si>
  <si>
    <t>GOURIKA BASAYYA PARAVAYYANAVAR</t>
  </si>
  <si>
    <t>GOUTHAM P KALAL</t>
  </si>
  <si>
    <t>GUNJKAR SWAPNIL VIJAY</t>
  </si>
  <si>
    <t>JADHAV HIRKANI  PRASHANT</t>
  </si>
  <si>
    <t>KENGAR BHAGYSHREE  SUBHASH</t>
  </si>
  <si>
    <t>LAXMI SURESH KOTABAGI</t>
  </si>
  <si>
    <t>MAHEBOOBPASHA ADAMALI SAYYED</t>
  </si>
  <si>
    <t>MEHEK ARIF KITTUR</t>
  </si>
  <si>
    <t xml:space="preserve">MANE SNEHA </t>
  </si>
  <si>
    <t>MANJUSHA PATIL</t>
  </si>
  <si>
    <t>MOHAMMED SHOYEB</t>
  </si>
  <si>
    <t>NAJAN SHRAVANI GORAKHANATH</t>
  </si>
  <si>
    <t xml:space="preserve">NOORMOHAMMED AMJAD NADAF </t>
  </si>
  <si>
    <t>OMKAR BALARAM  GADAGANE</t>
  </si>
  <si>
    <t>PARVEZ SHANUL ANKALAGI</t>
  </si>
  <si>
    <t>PATIL PANKAJKUMAR TANAJI</t>
  </si>
  <si>
    <t>PATIL RUTIKA SACHIN</t>
  </si>
  <si>
    <t>PATOLE NILESH SHIVAJI</t>
  </si>
  <si>
    <t>PHALKE NANDINI  RAVINDRA</t>
  </si>
  <si>
    <t>PRAJWAL NAYAK</t>
  </si>
  <si>
    <t>RAJESH HIREMATH</t>
  </si>
  <si>
    <t>RASHMI MANE</t>
  </si>
  <si>
    <t>SAMMED M CHOUGALE</t>
  </si>
  <si>
    <t>SAMMED SHRIPAL SANAL</t>
  </si>
  <si>
    <t xml:space="preserve">SANSKRUTI </t>
  </si>
  <si>
    <t>STATISH SANTOSH KADAM</t>
  </si>
  <si>
    <t>SHARADA</t>
  </si>
  <si>
    <t>SHEZADI FAIZAHMED CHAMANMALIK</t>
  </si>
  <si>
    <t>SHITOLE SANJANA SANTOSH</t>
  </si>
  <si>
    <t>SHIVACHETAN SHIVANAIKAR</t>
  </si>
  <si>
    <t>SIDDHI SURYAKANT TAPDIYA</t>
  </si>
  <si>
    <t>SONWALKAR SANKET VITTAL</t>
  </si>
  <si>
    <t>SOUJANYA SURESH HARLAPUR</t>
  </si>
  <si>
    <t>SOUMYA SANJAY POTADAR</t>
  </si>
  <si>
    <t>SURVASE SIMRAN  WALCHAND</t>
  </si>
  <si>
    <t>SURYAWANSHI POOJA SUNIL</t>
  </si>
  <si>
    <t>SUSAR MEGHA  GAJANAN</t>
  </si>
  <si>
    <t>VANASHREE SUNIL REDEKAR</t>
  </si>
  <si>
    <t xml:space="preserve">VARSHA GOVIND SHIRBUR </t>
  </si>
  <si>
    <t>VINAYAK DEEPAK BALEKUNDRI</t>
  </si>
  <si>
    <t>VIRESH SUBHAS ANGADI</t>
  </si>
  <si>
    <t>WANI SHIVANJALI RAOSAHEB</t>
  </si>
  <si>
    <t>YELPALE GOURI DATTATRAYA</t>
  </si>
  <si>
    <t xml:space="preserve"> Batch 2022-23 2nd BAMS STUDENTS SUBJECTWISE ATTENDENCE SHEET      NLH</t>
  </si>
  <si>
    <t>OMKAR DESHAMUKH</t>
  </si>
  <si>
    <r>
      <t xml:space="preserve"> Batch 2022-23 2nd BAMS STUDENTS SUBJECTWISE ATTENDENCE SHEET    </t>
    </r>
    <r>
      <rPr>
        <sz val="18"/>
        <color theme="1"/>
        <rFont val="Calibri"/>
        <family val="2"/>
        <scheme val="minor"/>
      </rPr>
      <t xml:space="preserve"> </t>
    </r>
    <r>
      <rPr>
        <sz val="18"/>
        <color rgb="FFFF0000"/>
        <rFont val="Calibri"/>
        <family val="2"/>
        <scheme val="minor"/>
      </rPr>
      <t xml:space="preserve">  </t>
    </r>
    <r>
      <rPr>
        <b/>
        <sz val="18"/>
        <color rgb="FFFF0000"/>
        <rFont val="Calibri"/>
        <family val="2"/>
        <scheme val="minor"/>
      </rPr>
      <t>PRECTICAL</t>
    </r>
  </si>
  <si>
    <t xml:space="preserve">OMKAR DESHAMUKHA 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</si>
</sst>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name val="Cambria"/>
      <family val="1"/>
      <scheme val="major"/>
    </font>
    <font>
      <b/>
      <sz val="11"/>
      <color rgb="FF9C6500"/>
      <name val="Calibri"/>
      <family val="2"/>
      <scheme val="minor"/>
    </font>
    <font>
      <b/>
      <sz val="11"/>
      <color rgb="FF9C0006"/>
      <name val="Calibri"/>
      <family val="2"/>
      <scheme val="minor"/>
    </font>
    <font>
      <b/>
      <sz val="11"/>
      <color rgb="FF006100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theme="8"/>
      </patternFill>
    </fill>
  </fills>
  <borders count="2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5" borderId="1" applyNumberFormat="0" applyAlignment="0" applyProtection="0"/>
    <xf numFmtId="0" fontId="6" fillId="6" borderId="0" applyNumberFormat="0" applyBorder="0" applyAlignment="0" applyProtection="0"/>
    <xf numFmtId="0" fontId="6" fillId="8" borderId="0" applyNumberFormat="0" applyBorder="0" applyAlignment="0" applyProtection="0"/>
  </cellStyleXfs>
  <cellXfs count="131">
    <xf numFmtId="0" fontId="0" fillId="0" borderId="0" xfId="0"/>
    <xf numFmtId="0" fontId="3" fillId="4" borderId="8" xfId="3" applyBorder="1" applyAlignment="1">
      <alignment horizontal="center" vertical="center"/>
    </xf>
    <xf numFmtId="0" fontId="3" fillId="4" borderId="13" xfId="3" applyBorder="1"/>
    <xf numFmtId="0" fontId="3" fillId="4" borderId="9" xfId="3" applyBorder="1"/>
    <xf numFmtId="0" fontId="3" fillId="4" borderId="13" xfId="3" applyBorder="1" applyAlignment="1">
      <alignment wrapText="1"/>
    </xf>
    <xf numFmtId="0" fontId="3" fillId="4" borderId="13" xfId="3" applyBorder="1" applyAlignment="1">
      <alignment horizontal="center" wrapText="1"/>
    </xf>
    <xf numFmtId="0" fontId="3" fillId="4" borderId="13" xfId="3" applyBorder="1" applyAlignment="1">
      <alignment horizontal="center"/>
    </xf>
    <xf numFmtId="0" fontId="3" fillId="4" borderId="14" xfId="3" applyBorder="1" applyAlignment="1">
      <alignment wrapText="1"/>
    </xf>
    <xf numFmtId="0" fontId="2" fillId="3" borderId="15" xfId="2" applyBorder="1" applyAlignment="1">
      <alignment wrapText="1"/>
    </xf>
    <xf numFmtId="0" fontId="2" fillId="3" borderId="13" xfId="2" applyBorder="1"/>
    <xf numFmtId="0" fontId="2" fillId="3" borderId="9" xfId="2" applyBorder="1"/>
    <xf numFmtId="0" fontId="2" fillId="3" borderId="13" xfId="2" applyBorder="1" applyAlignment="1">
      <alignment wrapText="1"/>
    </xf>
    <xf numFmtId="0" fontId="2" fillId="3" borderId="13" xfId="2" applyBorder="1" applyAlignment="1">
      <alignment horizontal="center"/>
    </xf>
    <xf numFmtId="0" fontId="2" fillId="3" borderId="14" xfId="2" applyBorder="1" applyAlignment="1">
      <alignment wrapText="1"/>
    </xf>
    <xf numFmtId="0" fontId="1" fillId="2" borderId="15" xfId="1" applyBorder="1" applyAlignment="1">
      <alignment wrapText="1"/>
    </xf>
    <xf numFmtId="0" fontId="1" fillId="2" borderId="13" xfId="1" applyBorder="1"/>
    <xf numFmtId="0" fontId="1" fillId="2" borderId="9" xfId="1" applyBorder="1"/>
    <xf numFmtId="0" fontId="1" fillId="2" borderId="13" xfId="1" applyBorder="1" applyAlignment="1">
      <alignment wrapText="1"/>
    </xf>
    <xf numFmtId="0" fontId="1" fillId="2" borderId="13" xfId="1" applyBorder="1" applyAlignment="1">
      <alignment horizontal="center"/>
    </xf>
    <xf numFmtId="0" fontId="1" fillId="2" borderId="14" xfId="1" applyBorder="1" applyAlignment="1">
      <alignment wrapText="1"/>
    </xf>
    <xf numFmtId="0" fontId="3" fillId="4" borderId="15" xfId="3" applyBorder="1" applyAlignment="1">
      <alignment wrapText="1"/>
    </xf>
    <xf numFmtId="0" fontId="3" fillId="4" borderId="16" xfId="3" applyBorder="1" applyAlignment="1">
      <alignment wrapText="1"/>
    </xf>
    <xf numFmtId="0" fontId="4" fillId="5" borderId="1" xfId="4" applyAlignment="1">
      <alignment wrapText="1"/>
    </xf>
    <xf numFmtId="0" fontId="4" fillId="5" borderId="1" xfId="4"/>
    <xf numFmtId="0" fontId="6" fillId="6" borderId="17" xfId="5" applyBorder="1" applyAlignment="1">
      <alignment wrapText="1"/>
    </xf>
    <xf numFmtId="0" fontId="6" fillId="6" borderId="17" xfId="5" applyBorder="1"/>
    <xf numFmtId="0" fontId="6" fillId="6" borderId="17" xfId="5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3" fillId="4" borderId="0" xfId="3"/>
    <xf numFmtId="0" fontId="3" fillId="4" borderId="18" xfId="3" applyBorder="1" applyAlignment="1">
      <alignment wrapText="1"/>
    </xf>
    <xf numFmtId="0" fontId="3" fillId="4" borderId="18" xfId="3" applyBorder="1" applyAlignment="1">
      <alignment horizontal="center"/>
    </xf>
    <xf numFmtId="0" fontId="2" fillId="3" borderId="0" xfId="2"/>
    <xf numFmtId="0" fontId="2" fillId="3" borderId="19" xfId="2" applyBorder="1" applyAlignment="1">
      <alignment wrapText="1"/>
    </xf>
    <xf numFmtId="0" fontId="2" fillId="3" borderId="18" xfId="2" applyBorder="1" applyAlignment="1">
      <alignment wrapText="1"/>
    </xf>
    <xf numFmtId="0" fontId="2" fillId="3" borderId="18" xfId="2" applyBorder="1" applyAlignment="1">
      <alignment horizontal="center"/>
    </xf>
    <xf numFmtId="0" fontId="1" fillId="2" borderId="19" xfId="1" applyBorder="1" applyAlignment="1">
      <alignment wrapText="1"/>
    </xf>
    <xf numFmtId="0" fontId="1" fillId="2" borderId="0" xfId="1"/>
    <xf numFmtId="0" fontId="1" fillId="2" borderId="18" xfId="1" applyBorder="1" applyAlignment="1">
      <alignment wrapText="1"/>
    </xf>
    <xf numFmtId="0" fontId="1" fillId="2" borderId="18" xfId="1" applyBorder="1" applyAlignment="1">
      <alignment horizontal="center"/>
    </xf>
    <xf numFmtId="1" fontId="3" fillId="4" borderId="19" xfId="3" applyNumberFormat="1" applyBorder="1" applyAlignment="1">
      <alignment wrapText="1"/>
    </xf>
    <xf numFmtId="1" fontId="4" fillId="5" borderId="1" xfId="4" applyNumberFormat="1" applyAlignment="1">
      <alignment wrapText="1"/>
    </xf>
    <xf numFmtId="0" fontId="6" fillId="6" borderId="18" xfId="5" applyBorder="1" applyAlignment="1">
      <alignment wrapText="1"/>
    </xf>
    <xf numFmtId="0" fontId="6" fillId="6" borderId="18" xfId="5" applyBorder="1"/>
    <xf numFmtId="0" fontId="6" fillId="6" borderId="18" xfId="5" applyBorder="1" applyAlignment="1">
      <alignment horizontal="center"/>
    </xf>
    <xf numFmtId="0" fontId="0" fillId="0" borderId="19" xfId="0" applyBorder="1" applyAlignment="1">
      <alignment horizontal="center"/>
    </xf>
    <xf numFmtId="0" fontId="8" fillId="7" borderId="20" xfId="0" applyFont="1" applyFill="1" applyBorder="1" applyAlignment="1">
      <alignment horizontal="left" vertical="center" wrapText="1"/>
    </xf>
    <xf numFmtId="0" fontId="0" fillId="0" borderId="19" xfId="0" applyBorder="1"/>
    <xf numFmtId="0" fontId="0" fillId="0" borderId="18" xfId="0" applyBorder="1" applyAlignment="1">
      <alignment wrapText="1"/>
    </xf>
    <xf numFmtId="1" fontId="0" fillId="0" borderId="18" xfId="0" applyNumberFormat="1" applyBorder="1"/>
    <xf numFmtId="0" fontId="0" fillId="0" borderId="18" xfId="0" applyBorder="1" applyAlignment="1">
      <alignment horizontal="center"/>
    </xf>
    <xf numFmtId="0" fontId="8" fillId="7" borderId="21" xfId="0" applyFont="1" applyFill="1" applyBorder="1" applyAlignment="1">
      <alignment horizontal="left" vertical="center" wrapText="1"/>
    </xf>
    <xf numFmtId="0" fontId="0" fillId="0" borderId="18" xfId="0" applyBorder="1"/>
    <xf numFmtId="0" fontId="0" fillId="0" borderId="18" xfId="0" applyBorder="1" applyAlignment="1">
      <alignment vertical="center"/>
    </xf>
    <xf numFmtId="0" fontId="0" fillId="0" borderId="17" xfId="0" applyFill="1" applyBorder="1"/>
    <xf numFmtId="0" fontId="8" fillId="7" borderId="21" xfId="0" applyFont="1" applyFill="1" applyBorder="1" applyAlignment="1">
      <alignment vertical="center" wrapText="1"/>
    </xf>
    <xf numFmtId="0" fontId="8" fillId="7" borderId="22" xfId="0" applyFont="1" applyFill="1" applyBorder="1" applyAlignment="1">
      <alignment horizontal="left" vertical="center" wrapText="1"/>
    </xf>
    <xf numFmtId="0" fontId="0" fillId="0" borderId="2" xfId="0" applyBorder="1"/>
    <xf numFmtId="1" fontId="0" fillId="0" borderId="0" xfId="0" applyNumberFormat="1"/>
    <xf numFmtId="0" fontId="6" fillId="6" borderId="19" xfId="5" applyBorder="1"/>
    <xf numFmtId="0" fontId="0" fillId="0" borderId="17" xfId="0" applyFill="1" applyBorder="1" applyAlignment="1">
      <alignment wrapText="1"/>
    </xf>
    <xf numFmtId="1" fontId="0" fillId="0" borderId="18" xfId="0" applyNumberFormat="1" applyBorder="1" applyAlignment="1">
      <alignment wrapText="1"/>
    </xf>
    <xf numFmtId="0" fontId="8" fillId="7" borderId="0" xfId="0" applyFont="1" applyFill="1" applyBorder="1" applyAlignment="1">
      <alignment horizontal="left" vertical="center" wrapText="1"/>
    </xf>
    <xf numFmtId="0" fontId="0" fillId="0" borderId="0" xfId="0" applyBorder="1"/>
    <xf numFmtId="1" fontId="0" fillId="0" borderId="0" xfId="0" applyNumberFormat="1" applyBorder="1"/>
    <xf numFmtId="1" fontId="0" fillId="0" borderId="17" xfId="0" applyNumberFormat="1" applyFill="1" applyBorder="1" applyAlignment="1">
      <alignment wrapText="1"/>
    </xf>
    <xf numFmtId="0" fontId="4" fillId="5" borderId="1" xfId="4" applyAlignment="1">
      <alignment horizontal="center"/>
    </xf>
    <xf numFmtId="1" fontId="0" fillId="0" borderId="17" xfId="0" applyNumberFormat="1" applyFill="1" applyBorder="1"/>
    <xf numFmtId="0" fontId="4" fillId="5" borderId="18" xfId="4" applyBorder="1" applyAlignment="1">
      <alignment wrapText="1"/>
    </xf>
    <xf numFmtId="0" fontId="4" fillId="5" borderId="1" xfId="4" applyAlignment="1">
      <alignment horizontal="center"/>
    </xf>
    <xf numFmtId="0" fontId="6" fillId="6" borderId="5" xfId="5" applyBorder="1" applyAlignment="1">
      <alignment horizontal="center"/>
    </xf>
    <xf numFmtId="0" fontId="6" fillId="6" borderId="6" xfId="5" applyBorder="1" applyAlignment="1">
      <alignment horizontal="center"/>
    </xf>
    <xf numFmtId="0" fontId="6" fillId="6" borderId="7" xfId="5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4" borderId="5" xfId="3" applyBorder="1" applyAlignment="1">
      <alignment horizontal="center" vertical="top"/>
    </xf>
    <xf numFmtId="0" fontId="3" fillId="4" borderId="6" xfId="3" applyBorder="1" applyAlignment="1">
      <alignment horizontal="center" vertical="top"/>
    </xf>
    <xf numFmtId="0" fontId="3" fillId="4" borderId="7" xfId="3" applyBorder="1" applyAlignment="1">
      <alignment horizontal="center" vertical="top"/>
    </xf>
    <xf numFmtId="0" fontId="2" fillId="3" borderId="8" xfId="2" applyNumberFormat="1" applyBorder="1" applyAlignment="1">
      <alignment horizontal="center"/>
    </xf>
    <xf numFmtId="0" fontId="2" fillId="3" borderId="9" xfId="2" applyNumberFormat="1" applyBorder="1" applyAlignment="1">
      <alignment horizontal="center"/>
    </xf>
    <xf numFmtId="0" fontId="2" fillId="3" borderId="10" xfId="2" applyNumberFormat="1" applyBorder="1" applyAlignment="1">
      <alignment horizontal="center"/>
    </xf>
    <xf numFmtId="0" fontId="1" fillId="2" borderId="5" xfId="1" applyBorder="1" applyAlignment="1">
      <alignment horizontal="center"/>
    </xf>
    <xf numFmtId="0" fontId="1" fillId="2" borderId="6" xfId="1" applyBorder="1" applyAlignment="1">
      <alignment horizontal="center"/>
    </xf>
    <xf numFmtId="0" fontId="1" fillId="2" borderId="7" xfId="1" applyBorder="1" applyAlignment="1">
      <alignment horizontal="center"/>
    </xf>
    <xf numFmtId="0" fontId="3" fillId="4" borderId="5" xfId="3" applyBorder="1" applyAlignment="1">
      <alignment horizontal="center"/>
    </xf>
    <xf numFmtId="0" fontId="3" fillId="4" borderId="6" xfId="3" applyBorder="1" applyAlignment="1">
      <alignment horizontal="center"/>
    </xf>
    <xf numFmtId="0" fontId="9" fillId="4" borderId="5" xfId="3" applyFont="1" applyBorder="1" applyAlignment="1">
      <alignment horizontal="center" vertical="top"/>
    </xf>
    <xf numFmtId="0" fontId="10" fillId="3" borderId="8" xfId="2" applyNumberFormat="1" applyFont="1" applyBorder="1" applyAlignment="1">
      <alignment horizontal="center"/>
    </xf>
    <xf numFmtId="0" fontId="11" fillId="2" borderId="5" xfId="1" applyFont="1" applyBorder="1" applyAlignment="1">
      <alignment horizontal="center"/>
    </xf>
    <xf numFmtId="0" fontId="9" fillId="4" borderId="5" xfId="3" applyFont="1" applyBorder="1" applyAlignment="1">
      <alignment horizontal="center"/>
    </xf>
    <xf numFmtId="0" fontId="6" fillId="5" borderId="5" xfId="4" applyFont="1" applyBorder="1" applyAlignment="1">
      <alignment horizontal="center"/>
    </xf>
    <xf numFmtId="0" fontId="4" fillId="5" borderId="6" xfId="4" applyBorder="1" applyAlignment="1">
      <alignment horizontal="center"/>
    </xf>
    <xf numFmtId="0" fontId="4" fillId="5" borderId="7" xfId="4" applyBorder="1" applyAlignment="1">
      <alignment horizontal="center"/>
    </xf>
    <xf numFmtId="0" fontId="4" fillId="8" borderId="5" xfId="6" applyFont="1" applyBorder="1" applyAlignment="1">
      <alignment horizontal="center"/>
    </xf>
    <xf numFmtId="0" fontId="6" fillId="8" borderId="6" xfId="6" applyBorder="1" applyAlignment="1">
      <alignment horizontal="center"/>
    </xf>
    <xf numFmtId="0" fontId="6" fillId="8" borderId="7" xfId="6" applyBorder="1" applyAlignment="1">
      <alignment horizontal="center"/>
    </xf>
    <xf numFmtId="0" fontId="4" fillId="5" borderId="17" xfId="4" applyBorder="1" applyAlignment="1">
      <alignment wrapText="1"/>
    </xf>
    <xf numFmtId="0" fontId="4" fillId="5" borderId="17" xfId="4" applyBorder="1"/>
    <xf numFmtId="0" fontId="4" fillId="5" borderId="17" xfId="4" applyBorder="1" applyAlignment="1">
      <alignment horizontal="center"/>
    </xf>
    <xf numFmtId="0" fontId="3" fillId="4" borderId="18" xfId="3" applyBorder="1" applyAlignment="1">
      <alignment horizontal="center" vertical="center"/>
    </xf>
    <xf numFmtId="0" fontId="3" fillId="4" borderId="18" xfId="3" applyBorder="1"/>
    <xf numFmtId="0" fontId="3" fillId="4" borderId="18" xfId="3" applyBorder="1" applyAlignment="1">
      <alignment horizontal="center" wrapText="1"/>
    </xf>
    <xf numFmtId="0" fontId="2" fillId="3" borderId="18" xfId="2" applyBorder="1"/>
    <xf numFmtId="0" fontId="1" fillId="2" borderId="18" xfId="1" applyBorder="1"/>
    <xf numFmtId="1" fontId="0" fillId="0" borderId="19" xfId="0" applyNumberFormat="1" applyBorder="1" applyAlignment="1">
      <alignment wrapText="1"/>
    </xf>
    <xf numFmtId="1" fontId="3" fillId="4" borderId="18" xfId="3" applyNumberFormat="1" applyBorder="1" applyAlignment="1">
      <alignment horizontal="center"/>
    </xf>
    <xf numFmtId="0" fontId="4" fillId="5" borderId="18" xfId="4" applyBorder="1"/>
    <xf numFmtId="0" fontId="4" fillId="5" borderId="18" xfId="4" applyBorder="1" applyAlignment="1">
      <alignment horizontal="center"/>
    </xf>
    <xf numFmtId="1" fontId="0" fillId="0" borderId="19" xfId="0" applyNumberFormat="1" applyBorder="1"/>
    <xf numFmtId="0" fontId="0" fillId="0" borderId="23" xfId="0" applyFill="1" applyBorder="1"/>
    <xf numFmtId="1" fontId="0" fillId="0" borderId="2" xfId="0" applyNumberFormat="1" applyBorder="1" applyAlignment="1">
      <alignment wrapText="1"/>
    </xf>
    <xf numFmtId="0" fontId="0" fillId="0" borderId="24" xfId="0" applyBorder="1"/>
    <xf numFmtId="0" fontId="8" fillId="7" borderId="25" xfId="0" applyFont="1" applyFill="1" applyBorder="1" applyAlignment="1">
      <alignment horizontal="left" vertical="center" wrapText="1"/>
    </xf>
    <xf numFmtId="0" fontId="0" fillId="0" borderId="26" xfId="0" applyBorder="1"/>
    <xf numFmtId="0" fontId="0" fillId="0" borderId="21" xfId="0" applyBorder="1"/>
    <xf numFmtId="0" fontId="7" fillId="0" borderId="0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1" fontId="4" fillId="5" borderId="18" xfId="4" applyNumberFormat="1" applyBorder="1" applyAlignment="1">
      <alignment horizontal="center"/>
    </xf>
    <xf numFmtId="0" fontId="2" fillId="3" borderId="21" xfId="2" applyBorder="1" applyAlignment="1">
      <alignment horizontal="left" vertical="center" wrapText="1"/>
    </xf>
    <xf numFmtId="0" fontId="2" fillId="3" borderId="0" xfId="2" applyBorder="1"/>
    <xf numFmtId="1" fontId="2" fillId="3" borderId="18" xfId="2" applyNumberFormat="1" applyBorder="1"/>
    <xf numFmtId="0" fontId="2" fillId="3" borderId="19" xfId="2" applyBorder="1"/>
    <xf numFmtId="1" fontId="2" fillId="3" borderId="18" xfId="2" applyNumberFormat="1" applyBorder="1" applyAlignment="1">
      <alignment wrapText="1"/>
    </xf>
    <xf numFmtId="0" fontId="0" fillId="0" borderId="0" xfId="0" applyFill="1" applyBorder="1"/>
    <xf numFmtId="0" fontId="0" fillId="0" borderId="2" xfId="0" applyBorder="1" applyAlignment="1">
      <alignment horizontal="center"/>
    </xf>
    <xf numFmtId="1" fontId="0" fillId="0" borderId="2" xfId="0" applyNumberFormat="1" applyBorder="1"/>
    <xf numFmtId="0" fontId="0" fillId="0" borderId="17" xfId="0" applyFill="1" applyBorder="1" applyAlignment="1">
      <alignment horizontal="center"/>
    </xf>
    <xf numFmtId="1" fontId="0" fillId="0" borderId="0" xfId="0" applyNumberFormat="1" applyFill="1" applyBorder="1"/>
    <xf numFmtId="0" fontId="0" fillId="0" borderId="28" xfId="0" applyBorder="1"/>
  </cellXfs>
  <cellStyles count="7">
    <cellStyle name="Accent5" xfId="6" builtinId="45"/>
    <cellStyle name="Accent6" xfId="5" builtinId="49"/>
    <cellStyle name="Bad" xfId="2" builtinId="27"/>
    <cellStyle name="Check Cell" xfId="4" builtinId="23"/>
    <cellStyle name="Good" xfId="1" builtinId="26"/>
    <cellStyle name="Neutral" xfId="3" builtinId="2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H60"/>
  <sheetViews>
    <sheetView workbookViewId="0">
      <selection activeCell="T11" sqref="T11"/>
    </sheetView>
  </sheetViews>
  <sheetFormatPr defaultRowHeight="15"/>
  <cols>
    <col min="1" max="1" width="5.5703125" customWidth="1"/>
    <col min="2" max="2" width="24.5703125" customWidth="1"/>
    <col min="3" max="86" width="4.7109375" customWidth="1"/>
  </cols>
  <sheetData>
    <row r="1" spans="1:86" ht="19.5" thickBot="1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</row>
    <row r="2" spans="1:86" ht="16.5" thickTop="1" thickBot="1">
      <c r="A2" s="73" t="s">
        <v>1</v>
      </c>
      <c r="B2" s="75" t="s">
        <v>2</v>
      </c>
      <c r="C2" s="77" t="s">
        <v>3</v>
      </c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9"/>
      <c r="Q2" s="80" t="s">
        <v>4</v>
      </c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2"/>
      <c r="AE2" s="83" t="s">
        <v>5</v>
      </c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5"/>
      <c r="AS2" s="86" t="s">
        <v>6</v>
      </c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68" t="s">
        <v>7</v>
      </c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9" t="s">
        <v>8</v>
      </c>
      <c r="BV2" s="70"/>
      <c r="BW2" s="70"/>
      <c r="BX2" s="70"/>
      <c r="BY2" s="70"/>
      <c r="BZ2" s="70"/>
      <c r="CA2" s="70"/>
      <c r="CB2" s="70"/>
      <c r="CC2" s="70"/>
      <c r="CD2" s="70"/>
      <c r="CE2" s="70"/>
      <c r="CF2" s="70"/>
      <c r="CG2" s="70"/>
      <c r="CH2" s="71"/>
    </row>
    <row r="3" spans="1:86" ht="16.5" customHeight="1" thickTop="1" thickBot="1">
      <c r="A3" s="74"/>
      <c r="B3" s="76"/>
      <c r="C3" s="1" t="s">
        <v>9</v>
      </c>
      <c r="D3" s="2" t="s">
        <v>10</v>
      </c>
      <c r="E3" s="3" t="s">
        <v>11</v>
      </c>
      <c r="F3" s="4" t="s">
        <v>12</v>
      </c>
      <c r="G3" s="4" t="s">
        <v>13</v>
      </c>
      <c r="H3" s="4" t="s">
        <v>14</v>
      </c>
      <c r="I3" s="4" t="s">
        <v>15</v>
      </c>
      <c r="J3" s="4" t="s">
        <v>16</v>
      </c>
      <c r="K3" s="5" t="s">
        <v>17</v>
      </c>
      <c r="L3" s="4" t="s">
        <v>18</v>
      </c>
      <c r="M3" s="4" t="s">
        <v>19</v>
      </c>
      <c r="N3" s="4" t="s">
        <v>20</v>
      </c>
      <c r="O3" s="6" t="s">
        <v>21</v>
      </c>
      <c r="P3" s="7" t="s">
        <v>22</v>
      </c>
      <c r="Q3" s="8" t="s">
        <v>9</v>
      </c>
      <c r="R3" s="9" t="s">
        <v>10</v>
      </c>
      <c r="S3" s="10" t="s">
        <v>11</v>
      </c>
      <c r="T3" s="11" t="s">
        <v>12</v>
      </c>
      <c r="U3" s="11" t="s">
        <v>13</v>
      </c>
      <c r="V3" s="11" t="s">
        <v>14</v>
      </c>
      <c r="W3" s="11" t="s">
        <v>15</v>
      </c>
      <c r="X3" s="11" t="s">
        <v>16</v>
      </c>
      <c r="Y3" s="11" t="s">
        <v>17</v>
      </c>
      <c r="Z3" s="11" t="s">
        <v>18</v>
      </c>
      <c r="AA3" s="11" t="s">
        <v>19</v>
      </c>
      <c r="AB3" s="11" t="s">
        <v>20</v>
      </c>
      <c r="AC3" s="12" t="s">
        <v>21</v>
      </c>
      <c r="AD3" s="13" t="s">
        <v>22</v>
      </c>
      <c r="AE3" s="14" t="s">
        <v>9</v>
      </c>
      <c r="AF3" s="15" t="s">
        <v>10</v>
      </c>
      <c r="AG3" s="16" t="s">
        <v>11</v>
      </c>
      <c r="AH3" s="17" t="s">
        <v>12</v>
      </c>
      <c r="AI3" s="17" t="s">
        <v>13</v>
      </c>
      <c r="AJ3" s="17" t="s">
        <v>14</v>
      </c>
      <c r="AK3" s="17" t="s">
        <v>15</v>
      </c>
      <c r="AL3" s="17" t="s">
        <v>16</v>
      </c>
      <c r="AM3" s="17" t="s">
        <v>17</v>
      </c>
      <c r="AN3" s="17" t="s">
        <v>18</v>
      </c>
      <c r="AO3" s="17" t="s">
        <v>19</v>
      </c>
      <c r="AP3" s="17" t="s">
        <v>20</v>
      </c>
      <c r="AQ3" s="18" t="s">
        <v>21</v>
      </c>
      <c r="AR3" s="19" t="s">
        <v>22</v>
      </c>
      <c r="AS3" s="20" t="s">
        <v>9</v>
      </c>
      <c r="AT3" s="2" t="s">
        <v>10</v>
      </c>
      <c r="AU3" s="3" t="s">
        <v>11</v>
      </c>
      <c r="AV3" s="4" t="s">
        <v>12</v>
      </c>
      <c r="AW3" s="4" t="s">
        <v>13</v>
      </c>
      <c r="AX3" s="4" t="s">
        <v>14</v>
      </c>
      <c r="AY3" s="4" t="s">
        <v>15</v>
      </c>
      <c r="AZ3" s="4" t="s">
        <v>16</v>
      </c>
      <c r="BA3" s="4" t="s">
        <v>17</v>
      </c>
      <c r="BB3" s="4" t="s">
        <v>18</v>
      </c>
      <c r="BC3" s="4" t="s">
        <v>19</v>
      </c>
      <c r="BD3" s="4" t="s">
        <v>20</v>
      </c>
      <c r="BE3" s="6" t="s">
        <v>21</v>
      </c>
      <c r="BF3" s="21" t="s">
        <v>22</v>
      </c>
      <c r="BG3" s="22" t="s">
        <v>9</v>
      </c>
      <c r="BH3" s="23" t="s">
        <v>10</v>
      </c>
      <c r="BI3" s="23" t="s">
        <v>11</v>
      </c>
      <c r="BJ3" s="22" t="s">
        <v>12</v>
      </c>
      <c r="BK3" s="22" t="s">
        <v>13</v>
      </c>
      <c r="BL3" s="22" t="s">
        <v>14</v>
      </c>
      <c r="BM3" s="22" t="s">
        <v>15</v>
      </c>
      <c r="BN3" s="22" t="s">
        <v>16</v>
      </c>
      <c r="BO3" s="22" t="s">
        <v>17</v>
      </c>
      <c r="BP3" s="22" t="s">
        <v>18</v>
      </c>
      <c r="BQ3" s="22" t="s">
        <v>19</v>
      </c>
      <c r="BR3" s="22" t="s">
        <v>20</v>
      </c>
      <c r="BS3" s="65" t="s">
        <v>21</v>
      </c>
      <c r="BT3" s="22" t="s">
        <v>22</v>
      </c>
      <c r="BU3" s="24" t="s">
        <v>9</v>
      </c>
      <c r="BV3" s="25" t="s">
        <v>10</v>
      </c>
      <c r="BW3" s="25" t="s">
        <v>11</v>
      </c>
      <c r="BX3" s="24" t="s">
        <v>12</v>
      </c>
      <c r="BY3" s="24" t="s">
        <v>13</v>
      </c>
      <c r="BZ3" s="24" t="s">
        <v>14</v>
      </c>
      <c r="CA3" s="24" t="s">
        <v>15</v>
      </c>
      <c r="CB3" s="24" t="s">
        <v>16</v>
      </c>
      <c r="CC3" s="24" t="s">
        <v>17</v>
      </c>
      <c r="CD3" s="24" t="s">
        <v>18</v>
      </c>
      <c r="CE3" s="24" t="s">
        <v>19</v>
      </c>
      <c r="CF3" s="24" t="s">
        <v>20</v>
      </c>
      <c r="CG3" s="26" t="s">
        <v>21</v>
      </c>
      <c r="CH3" s="25" t="s">
        <v>22</v>
      </c>
    </row>
    <row r="4" spans="1:86" ht="16.5" thickTop="1" thickBot="1">
      <c r="A4" s="27"/>
      <c r="B4" s="27"/>
      <c r="C4" s="28">
        <v>13</v>
      </c>
      <c r="D4" s="28">
        <v>10</v>
      </c>
      <c r="E4" s="28">
        <v>8</v>
      </c>
      <c r="F4" s="28">
        <v>8</v>
      </c>
      <c r="G4" s="28">
        <v>8</v>
      </c>
      <c r="H4" s="28">
        <v>6</v>
      </c>
      <c r="I4" s="28">
        <v>16</v>
      </c>
      <c r="J4" s="28">
        <v>15</v>
      </c>
      <c r="K4" s="28">
        <v>4</v>
      </c>
      <c r="L4" s="28">
        <v>9</v>
      </c>
      <c r="M4" s="29"/>
      <c r="N4" s="29"/>
      <c r="O4" s="30">
        <f>SUM(C4:N4)</f>
        <v>97</v>
      </c>
      <c r="P4" s="29">
        <f>O4/97*100</f>
        <v>100</v>
      </c>
      <c r="Q4" s="31">
        <v>12</v>
      </c>
      <c r="R4" s="31">
        <v>10</v>
      </c>
      <c r="S4" s="31">
        <v>12</v>
      </c>
      <c r="T4" s="32">
        <v>5</v>
      </c>
      <c r="U4" s="31">
        <v>14</v>
      </c>
      <c r="V4" s="31">
        <v>5</v>
      </c>
      <c r="W4" s="31">
        <v>7</v>
      </c>
      <c r="X4" s="31">
        <v>8</v>
      </c>
      <c r="Y4" s="31">
        <v>2</v>
      </c>
      <c r="Z4" s="31">
        <v>11</v>
      </c>
      <c r="AA4" s="33">
        <v>15</v>
      </c>
      <c r="AB4" s="33"/>
      <c r="AC4" s="34">
        <f>SUM(Q4:AB4)</f>
        <v>101</v>
      </c>
      <c r="AD4" s="33">
        <f>AC4/101*100</f>
        <v>100</v>
      </c>
      <c r="AE4" s="35">
        <v>4</v>
      </c>
      <c r="AF4" s="36">
        <v>7</v>
      </c>
      <c r="AG4" s="36">
        <v>8</v>
      </c>
      <c r="AH4" s="37">
        <v>11</v>
      </c>
      <c r="AI4" s="36">
        <v>11</v>
      </c>
      <c r="AJ4" s="36">
        <v>6</v>
      </c>
      <c r="AK4" s="36">
        <v>14</v>
      </c>
      <c r="AL4" s="36">
        <v>15</v>
      </c>
      <c r="AM4" s="36">
        <v>6</v>
      </c>
      <c r="AN4" s="36">
        <v>14</v>
      </c>
      <c r="AO4" s="37">
        <v>14</v>
      </c>
      <c r="AP4" s="37"/>
      <c r="AQ4" s="38">
        <f>SUM(AE4:AP4)</f>
        <v>110</v>
      </c>
      <c r="AR4" s="37">
        <f>AQ4/110*100</f>
        <v>100</v>
      </c>
      <c r="AS4" s="28">
        <v>12</v>
      </c>
      <c r="AT4" s="28">
        <v>12</v>
      </c>
      <c r="AU4" s="28">
        <v>10</v>
      </c>
      <c r="AV4" s="28">
        <v>16</v>
      </c>
      <c r="AW4" s="39">
        <v>12</v>
      </c>
      <c r="AX4" s="28">
        <v>6</v>
      </c>
      <c r="AY4" s="28">
        <v>10</v>
      </c>
      <c r="AZ4" s="28">
        <v>11</v>
      </c>
      <c r="BA4" s="28">
        <v>4</v>
      </c>
      <c r="BB4">
        <v>12</v>
      </c>
      <c r="BC4" s="29">
        <v>8</v>
      </c>
      <c r="BD4" s="29"/>
      <c r="BE4" s="30">
        <f>SUM(AS4:BD4)</f>
        <v>113</v>
      </c>
      <c r="BF4" s="29">
        <f>BE4/113*100</f>
        <v>100</v>
      </c>
      <c r="BG4" s="23">
        <v>10</v>
      </c>
      <c r="BH4" s="40">
        <v>2</v>
      </c>
      <c r="BI4" s="23">
        <v>7</v>
      </c>
      <c r="BJ4" s="23">
        <v>5</v>
      </c>
      <c r="BK4" s="23">
        <v>15</v>
      </c>
      <c r="BL4" s="23">
        <v>5</v>
      </c>
      <c r="BM4" s="23">
        <v>13</v>
      </c>
      <c r="BN4" s="23">
        <v>11</v>
      </c>
      <c r="BO4" s="40">
        <v>5</v>
      </c>
      <c r="BP4" s="57">
        <v>23</v>
      </c>
      <c r="BQ4" s="67">
        <v>27</v>
      </c>
      <c r="BR4" s="22"/>
      <c r="BS4" s="65">
        <f>SUM(BG4:BR4)</f>
        <v>123</v>
      </c>
      <c r="BT4" s="22">
        <f>BS4/123*100</f>
        <v>100</v>
      </c>
      <c r="BU4" s="41">
        <v>7</v>
      </c>
      <c r="BV4" s="42">
        <v>5</v>
      </c>
      <c r="BW4" s="42">
        <v>6</v>
      </c>
      <c r="BX4" s="41">
        <v>7</v>
      </c>
      <c r="BY4" s="41">
        <v>18</v>
      </c>
      <c r="BZ4" s="41">
        <v>4</v>
      </c>
      <c r="CA4" s="41">
        <v>9</v>
      </c>
      <c r="CB4" s="58">
        <v>8</v>
      </c>
      <c r="CC4" s="41">
        <v>4</v>
      </c>
      <c r="CD4" s="58">
        <v>6</v>
      </c>
      <c r="CE4" s="41">
        <v>7</v>
      </c>
      <c r="CF4" s="41"/>
      <c r="CG4" s="43">
        <f>SUM(BU4:CF4)</f>
        <v>81</v>
      </c>
      <c r="CH4" s="42">
        <f>CG4/81*100</f>
        <v>100</v>
      </c>
    </row>
    <row r="5" spans="1:86" ht="24" customHeight="1" thickTop="1" thickBot="1">
      <c r="A5" s="44">
        <v>1</v>
      </c>
      <c r="B5" s="45" t="s">
        <v>23</v>
      </c>
      <c r="C5">
        <v>12</v>
      </c>
      <c r="D5">
        <v>10</v>
      </c>
      <c r="E5">
        <v>7</v>
      </c>
      <c r="F5">
        <v>7</v>
      </c>
      <c r="G5">
        <v>6</v>
      </c>
      <c r="H5">
        <v>6</v>
      </c>
      <c r="I5">
        <v>15</v>
      </c>
      <c r="J5">
        <v>11</v>
      </c>
      <c r="K5" s="59">
        <v>2</v>
      </c>
      <c r="L5" s="59">
        <v>7</v>
      </c>
      <c r="M5" s="46"/>
      <c r="N5" s="46"/>
      <c r="O5" s="30">
        <f t="shared" ref="O5:O59" si="0">SUM(C5:N5)</f>
        <v>83</v>
      </c>
      <c r="P5" s="29">
        <f t="shared" ref="P5:P59" si="1">O5/97*100</f>
        <v>85.567010309278345</v>
      </c>
      <c r="Q5">
        <v>11</v>
      </c>
      <c r="R5">
        <v>7</v>
      </c>
      <c r="S5">
        <v>10</v>
      </c>
      <c r="T5" s="47">
        <v>5</v>
      </c>
      <c r="U5">
        <v>13</v>
      </c>
      <c r="V5">
        <v>5</v>
      </c>
      <c r="W5">
        <v>5</v>
      </c>
      <c r="X5">
        <v>5</v>
      </c>
      <c r="Y5">
        <v>1</v>
      </c>
      <c r="Z5">
        <v>11</v>
      </c>
      <c r="AA5" s="46">
        <v>14</v>
      </c>
      <c r="AB5" s="46"/>
      <c r="AC5" s="34">
        <f t="shared" ref="AC5:AC59" si="2">SUM(Q5:AB5)</f>
        <v>87</v>
      </c>
      <c r="AD5" s="33">
        <f t="shared" ref="AD5:AD59" si="3">AC5/101*100</f>
        <v>86.138613861386133</v>
      </c>
      <c r="AE5" s="47">
        <v>4</v>
      </c>
      <c r="AF5">
        <v>7</v>
      </c>
      <c r="AG5">
        <v>7</v>
      </c>
      <c r="AH5" s="46">
        <v>8</v>
      </c>
      <c r="AI5">
        <v>10</v>
      </c>
      <c r="AJ5">
        <v>4</v>
      </c>
      <c r="AK5">
        <v>12</v>
      </c>
      <c r="AL5">
        <v>8</v>
      </c>
      <c r="AM5">
        <v>6</v>
      </c>
      <c r="AN5">
        <v>9</v>
      </c>
      <c r="AO5">
        <v>13</v>
      </c>
      <c r="AP5" s="46"/>
      <c r="AQ5" s="38">
        <f t="shared" ref="AQ5:AQ59" si="4">SUM(AE5:AP5)</f>
        <v>88</v>
      </c>
      <c r="AR5" s="37">
        <f t="shared" ref="AR5:AR59" si="5">AQ5/110*100</f>
        <v>80</v>
      </c>
      <c r="AS5">
        <v>11</v>
      </c>
      <c r="AT5">
        <v>10</v>
      </c>
      <c r="AU5">
        <v>7</v>
      </c>
      <c r="AV5">
        <v>14</v>
      </c>
      <c r="AW5" s="48">
        <v>10</v>
      </c>
      <c r="AX5">
        <v>5</v>
      </c>
      <c r="AY5">
        <v>10</v>
      </c>
      <c r="AZ5">
        <v>10</v>
      </c>
      <c r="BA5">
        <v>4</v>
      </c>
      <c r="BB5">
        <v>10</v>
      </c>
      <c r="BC5" s="46">
        <v>8</v>
      </c>
      <c r="BD5" s="46"/>
      <c r="BE5" s="30">
        <f t="shared" ref="BE5:BE59" si="6">SUM(AS5:BD5)</f>
        <v>99</v>
      </c>
      <c r="BF5" s="29">
        <f t="shared" ref="BF5:BF59" si="7">BE5/113*100</f>
        <v>87.610619469026545</v>
      </c>
      <c r="BG5">
        <v>8</v>
      </c>
      <c r="BH5" s="48">
        <v>2</v>
      </c>
      <c r="BI5">
        <v>7</v>
      </c>
      <c r="BJ5">
        <v>3</v>
      </c>
      <c r="BK5">
        <v>13</v>
      </c>
      <c r="BL5">
        <v>4</v>
      </c>
      <c r="BM5">
        <v>11</v>
      </c>
      <c r="BN5">
        <v>9</v>
      </c>
      <c r="BO5" s="60">
        <v>4</v>
      </c>
      <c r="BP5" s="57">
        <v>16</v>
      </c>
      <c r="BQ5" s="46">
        <v>22</v>
      </c>
      <c r="BR5" s="46"/>
      <c r="BS5" s="65">
        <f t="shared" ref="BS5:BS59" si="8">SUM(BG5:BR5)</f>
        <v>99</v>
      </c>
      <c r="BT5" s="22">
        <f t="shared" ref="BT5:BT59" si="9">BS5/123*100</f>
        <v>80.487804878048792</v>
      </c>
      <c r="BU5" s="46">
        <v>5</v>
      </c>
      <c r="BV5" s="46">
        <v>4</v>
      </c>
      <c r="BW5" s="46">
        <v>5</v>
      </c>
      <c r="BX5" s="46">
        <v>6</v>
      </c>
      <c r="BY5" s="46">
        <v>17</v>
      </c>
      <c r="BZ5" s="46">
        <v>4</v>
      </c>
      <c r="CA5" s="46">
        <v>8</v>
      </c>
      <c r="CB5" s="51">
        <v>7</v>
      </c>
      <c r="CC5" s="46">
        <v>4</v>
      </c>
      <c r="CD5" s="51">
        <v>3</v>
      </c>
      <c r="CE5" s="46">
        <v>7</v>
      </c>
      <c r="CF5" s="46"/>
      <c r="CG5" s="43">
        <f t="shared" ref="CG5:CG59" si="10">SUM(BU5:CF5)</f>
        <v>70</v>
      </c>
      <c r="CH5" s="42">
        <f t="shared" ref="CH5:CH59" si="11">CG5/81*100</f>
        <v>86.419753086419746</v>
      </c>
    </row>
    <row r="6" spans="1:86" ht="24" customHeight="1" thickTop="1" thickBot="1">
      <c r="A6" s="49">
        <v>2</v>
      </c>
      <c r="B6" s="50" t="s">
        <v>24</v>
      </c>
      <c r="C6">
        <v>12</v>
      </c>
      <c r="D6">
        <v>10</v>
      </c>
      <c r="E6">
        <v>8</v>
      </c>
      <c r="F6">
        <v>8</v>
      </c>
      <c r="G6">
        <v>7</v>
      </c>
      <c r="H6">
        <v>4</v>
      </c>
      <c r="I6">
        <v>16</v>
      </c>
      <c r="J6">
        <v>12</v>
      </c>
      <c r="K6" s="59">
        <v>4</v>
      </c>
      <c r="L6" s="59">
        <v>9</v>
      </c>
      <c r="M6" s="51"/>
      <c r="N6" s="51"/>
      <c r="O6" s="30">
        <f t="shared" si="0"/>
        <v>90</v>
      </c>
      <c r="P6" s="29">
        <f t="shared" si="1"/>
        <v>92.783505154639172</v>
      </c>
      <c r="Q6">
        <v>12</v>
      </c>
      <c r="R6">
        <v>10</v>
      </c>
      <c r="S6">
        <v>12</v>
      </c>
      <c r="T6" s="47">
        <v>5</v>
      </c>
      <c r="U6">
        <v>14</v>
      </c>
      <c r="V6">
        <v>3</v>
      </c>
      <c r="W6">
        <v>7</v>
      </c>
      <c r="X6">
        <v>7</v>
      </c>
      <c r="Y6">
        <v>2</v>
      </c>
      <c r="Z6">
        <v>11</v>
      </c>
      <c r="AA6" s="51">
        <v>14</v>
      </c>
      <c r="AB6" s="51"/>
      <c r="AC6" s="34">
        <f t="shared" si="2"/>
        <v>97</v>
      </c>
      <c r="AD6" s="33">
        <f t="shared" si="3"/>
        <v>96.039603960396036</v>
      </c>
      <c r="AE6" s="47">
        <v>4</v>
      </c>
      <c r="AF6">
        <v>7</v>
      </c>
      <c r="AG6">
        <v>8</v>
      </c>
      <c r="AH6" s="51">
        <v>11</v>
      </c>
      <c r="AI6">
        <v>9</v>
      </c>
      <c r="AJ6">
        <v>5</v>
      </c>
      <c r="AK6">
        <v>14</v>
      </c>
      <c r="AL6">
        <v>13</v>
      </c>
      <c r="AM6">
        <v>4</v>
      </c>
      <c r="AN6">
        <v>13</v>
      </c>
      <c r="AO6">
        <v>13</v>
      </c>
      <c r="AP6" s="51"/>
      <c r="AQ6" s="38">
        <f t="shared" si="4"/>
        <v>101</v>
      </c>
      <c r="AR6" s="37">
        <f t="shared" si="5"/>
        <v>91.818181818181827</v>
      </c>
      <c r="AS6">
        <v>11</v>
      </c>
      <c r="AT6">
        <v>12</v>
      </c>
      <c r="AU6">
        <v>9</v>
      </c>
      <c r="AV6">
        <v>16</v>
      </c>
      <c r="AW6" s="48">
        <v>10</v>
      </c>
      <c r="AX6">
        <v>4</v>
      </c>
      <c r="AY6">
        <v>10</v>
      </c>
      <c r="AZ6">
        <v>8</v>
      </c>
      <c r="BA6">
        <v>4</v>
      </c>
      <c r="BB6">
        <v>12</v>
      </c>
      <c r="BC6" s="51">
        <v>8</v>
      </c>
      <c r="BD6" s="51"/>
      <c r="BE6" s="30">
        <f t="shared" si="6"/>
        <v>104</v>
      </c>
      <c r="BF6" s="29">
        <f t="shared" si="7"/>
        <v>92.035398230088489</v>
      </c>
      <c r="BG6">
        <v>10</v>
      </c>
      <c r="BH6" s="48">
        <v>2</v>
      </c>
      <c r="BI6">
        <v>5</v>
      </c>
      <c r="BJ6">
        <v>5</v>
      </c>
      <c r="BK6">
        <v>15</v>
      </c>
      <c r="BL6">
        <v>2</v>
      </c>
      <c r="BM6">
        <v>13</v>
      </c>
      <c r="BN6">
        <v>9</v>
      </c>
      <c r="BO6" s="60">
        <v>5</v>
      </c>
      <c r="BP6" s="57">
        <v>20</v>
      </c>
      <c r="BQ6" s="51">
        <v>24</v>
      </c>
      <c r="BR6" s="51"/>
      <c r="BS6" s="65">
        <f t="shared" si="8"/>
        <v>110</v>
      </c>
      <c r="BT6" s="22">
        <f t="shared" si="9"/>
        <v>89.430894308943081</v>
      </c>
      <c r="BU6" s="51">
        <v>7</v>
      </c>
      <c r="BV6" s="51">
        <v>5</v>
      </c>
      <c r="BW6" s="51">
        <v>6</v>
      </c>
      <c r="BX6" s="51">
        <v>7</v>
      </c>
      <c r="BY6" s="51">
        <v>18</v>
      </c>
      <c r="BZ6" s="51">
        <v>3</v>
      </c>
      <c r="CA6" s="51">
        <v>9</v>
      </c>
      <c r="CB6" s="51">
        <v>5</v>
      </c>
      <c r="CC6" s="51">
        <v>4</v>
      </c>
      <c r="CD6" s="51">
        <v>6</v>
      </c>
      <c r="CE6" s="51">
        <v>7</v>
      </c>
      <c r="CF6" s="51"/>
      <c r="CG6" s="43">
        <f t="shared" si="10"/>
        <v>77</v>
      </c>
      <c r="CH6" s="42">
        <f t="shared" si="11"/>
        <v>95.061728395061735</v>
      </c>
    </row>
    <row r="7" spans="1:86" ht="24" customHeight="1" thickTop="1" thickBot="1">
      <c r="A7" s="49">
        <v>3</v>
      </c>
      <c r="B7" s="50" t="s">
        <v>25</v>
      </c>
      <c r="C7">
        <v>12</v>
      </c>
      <c r="D7">
        <v>10</v>
      </c>
      <c r="E7">
        <v>8</v>
      </c>
      <c r="F7">
        <v>7</v>
      </c>
      <c r="G7">
        <v>5</v>
      </c>
      <c r="H7">
        <v>0</v>
      </c>
      <c r="I7">
        <v>2</v>
      </c>
      <c r="J7">
        <v>10</v>
      </c>
      <c r="K7" s="59">
        <v>4</v>
      </c>
      <c r="L7" s="59">
        <v>8</v>
      </c>
      <c r="M7" s="51"/>
      <c r="N7" s="51"/>
      <c r="O7" s="30">
        <f t="shared" si="0"/>
        <v>66</v>
      </c>
      <c r="P7" s="29">
        <f t="shared" si="1"/>
        <v>68.041237113402062</v>
      </c>
      <c r="Q7">
        <v>12</v>
      </c>
      <c r="R7">
        <v>10</v>
      </c>
      <c r="S7">
        <v>12</v>
      </c>
      <c r="T7" s="47">
        <v>5</v>
      </c>
      <c r="U7">
        <v>10</v>
      </c>
      <c r="V7">
        <v>0</v>
      </c>
      <c r="W7">
        <v>0</v>
      </c>
      <c r="X7">
        <v>7</v>
      </c>
      <c r="Y7">
        <v>2</v>
      </c>
      <c r="Z7">
        <v>11</v>
      </c>
      <c r="AA7" s="51">
        <v>15</v>
      </c>
      <c r="AB7" s="51"/>
      <c r="AC7" s="34">
        <f t="shared" si="2"/>
        <v>84</v>
      </c>
      <c r="AD7" s="33">
        <f t="shared" si="3"/>
        <v>83.168316831683171</v>
      </c>
      <c r="AE7" s="47">
        <v>3</v>
      </c>
      <c r="AF7">
        <v>5</v>
      </c>
      <c r="AG7">
        <v>7</v>
      </c>
      <c r="AH7" s="51">
        <v>10</v>
      </c>
      <c r="AI7">
        <v>8</v>
      </c>
      <c r="AJ7">
        <v>0</v>
      </c>
      <c r="AK7">
        <v>1</v>
      </c>
      <c r="AL7">
        <v>12</v>
      </c>
      <c r="AM7">
        <v>6</v>
      </c>
      <c r="AN7">
        <v>14</v>
      </c>
      <c r="AO7">
        <v>14</v>
      </c>
      <c r="AP7" s="51"/>
      <c r="AQ7" s="38">
        <f t="shared" si="4"/>
        <v>80</v>
      </c>
      <c r="AR7" s="37">
        <f t="shared" si="5"/>
        <v>72.727272727272734</v>
      </c>
      <c r="AS7">
        <v>12</v>
      </c>
      <c r="AT7">
        <v>12</v>
      </c>
      <c r="AU7">
        <v>10</v>
      </c>
      <c r="AV7">
        <v>15</v>
      </c>
      <c r="AW7" s="51">
        <v>9</v>
      </c>
      <c r="AX7">
        <v>0</v>
      </c>
      <c r="AY7">
        <v>2</v>
      </c>
      <c r="AZ7">
        <v>7</v>
      </c>
      <c r="BA7">
        <v>4</v>
      </c>
      <c r="BB7">
        <v>12</v>
      </c>
      <c r="BC7" s="51">
        <v>8</v>
      </c>
      <c r="BD7" s="51"/>
      <c r="BE7" s="30">
        <f t="shared" si="6"/>
        <v>91</v>
      </c>
      <c r="BF7" s="29">
        <f t="shared" si="7"/>
        <v>80.530973451327441</v>
      </c>
      <c r="BG7">
        <v>8</v>
      </c>
      <c r="BH7" s="48">
        <v>1</v>
      </c>
      <c r="BI7">
        <v>5</v>
      </c>
      <c r="BJ7">
        <v>4</v>
      </c>
      <c r="BK7">
        <v>5</v>
      </c>
      <c r="BL7">
        <v>0</v>
      </c>
      <c r="BM7">
        <v>1</v>
      </c>
      <c r="BN7">
        <v>10</v>
      </c>
      <c r="BO7" s="60">
        <v>5</v>
      </c>
      <c r="BP7" s="57">
        <v>23</v>
      </c>
      <c r="BQ7" s="51">
        <v>27</v>
      </c>
      <c r="BR7" s="51"/>
      <c r="BS7" s="65">
        <f t="shared" si="8"/>
        <v>89</v>
      </c>
      <c r="BT7" s="22">
        <f t="shared" si="9"/>
        <v>72.357723577235774</v>
      </c>
      <c r="BU7" s="51">
        <v>6</v>
      </c>
      <c r="BV7" s="51">
        <v>4</v>
      </c>
      <c r="BW7" s="51">
        <v>6</v>
      </c>
      <c r="BX7" s="51">
        <v>6</v>
      </c>
      <c r="BY7" s="51">
        <v>10</v>
      </c>
      <c r="BZ7" s="51">
        <v>0</v>
      </c>
      <c r="CA7" s="51">
        <v>2</v>
      </c>
      <c r="CB7" s="51">
        <v>8</v>
      </c>
      <c r="CC7" s="51">
        <v>4</v>
      </c>
      <c r="CD7" s="51">
        <v>6</v>
      </c>
      <c r="CE7" s="51">
        <v>7</v>
      </c>
      <c r="CF7" s="51"/>
      <c r="CG7" s="43">
        <f t="shared" si="10"/>
        <v>59</v>
      </c>
      <c r="CH7" s="42">
        <f t="shared" si="11"/>
        <v>72.839506172839506</v>
      </c>
    </row>
    <row r="8" spans="1:86" ht="24" customHeight="1" thickTop="1" thickBot="1">
      <c r="A8" s="49">
        <v>4</v>
      </c>
      <c r="B8" s="50" t="s">
        <v>26</v>
      </c>
      <c r="C8">
        <v>13</v>
      </c>
      <c r="D8">
        <v>10</v>
      </c>
      <c r="E8">
        <v>8</v>
      </c>
      <c r="F8">
        <v>8</v>
      </c>
      <c r="G8">
        <v>8</v>
      </c>
      <c r="H8">
        <v>6</v>
      </c>
      <c r="I8">
        <v>16</v>
      </c>
      <c r="J8">
        <v>15</v>
      </c>
      <c r="K8" s="59">
        <v>4</v>
      </c>
      <c r="L8" s="59">
        <v>9</v>
      </c>
      <c r="M8" s="51"/>
      <c r="N8" s="52"/>
      <c r="O8" s="30">
        <f t="shared" si="0"/>
        <v>97</v>
      </c>
      <c r="P8" s="29">
        <f t="shared" si="1"/>
        <v>100</v>
      </c>
      <c r="Q8">
        <v>12</v>
      </c>
      <c r="R8">
        <v>10</v>
      </c>
      <c r="S8">
        <v>12</v>
      </c>
      <c r="T8" s="47">
        <v>5</v>
      </c>
      <c r="U8">
        <v>13</v>
      </c>
      <c r="V8">
        <v>5</v>
      </c>
      <c r="W8">
        <v>7</v>
      </c>
      <c r="X8">
        <v>8</v>
      </c>
      <c r="Y8">
        <v>2</v>
      </c>
      <c r="Z8">
        <v>11</v>
      </c>
      <c r="AA8" s="51">
        <v>14</v>
      </c>
      <c r="AB8" s="51"/>
      <c r="AC8" s="34">
        <f t="shared" si="2"/>
        <v>99</v>
      </c>
      <c r="AD8" s="33">
        <f t="shared" si="3"/>
        <v>98.019801980198025</v>
      </c>
      <c r="AE8" s="47">
        <v>4</v>
      </c>
      <c r="AF8">
        <v>7</v>
      </c>
      <c r="AG8">
        <v>8</v>
      </c>
      <c r="AH8" s="51">
        <v>10</v>
      </c>
      <c r="AI8">
        <v>11</v>
      </c>
      <c r="AJ8">
        <v>6</v>
      </c>
      <c r="AK8">
        <v>13</v>
      </c>
      <c r="AL8">
        <v>15</v>
      </c>
      <c r="AM8">
        <v>6</v>
      </c>
      <c r="AN8">
        <v>14</v>
      </c>
      <c r="AO8">
        <v>14</v>
      </c>
      <c r="AP8" s="51"/>
      <c r="AQ8" s="38">
        <f t="shared" si="4"/>
        <v>108</v>
      </c>
      <c r="AR8" s="37">
        <f t="shared" si="5"/>
        <v>98.181818181818187</v>
      </c>
      <c r="AS8">
        <v>12</v>
      </c>
      <c r="AT8">
        <v>12</v>
      </c>
      <c r="AU8">
        <v>10</v>
      </c>
      <c r="AV8">
        <v>16</v>
      </c>
      <c r="AW8" s="48">
        <v>12</v>
      </c>
      <c r="AX8">
        <v>6</v>
      </c>
      <c r="AY8">
        <v>9</v>
      </c>
      <c r="AZ8">
        <v>11</v>
      </c>
      <c r="BA8">
        <v>4</v>
      </c>
      <c r="BB8">
        <v>12</v>
      </c>
      <c r="BC8" s="51">
        <v>8</v>
      </c>
      <c r="BD8" s="51"/>
      <c r="BE8" s="30">
        <f t="shared" si="6"/>
        <v>112</v>
      </c>
      <c r="BF8" s="29">
        <f t="shared" si="7"/>
        <v>99.115044247787608</v>
      </c>
      <c r="BG8">
        <v>10</v>
      </c>
      <c r="BH8" s="48">
        <v>2</v>
      </c>
      <c r="BI8">
        <v>7</v>
      </c>
      <c r="BJ8">
        <v>5</v>
      </c>
      <c r="BK8">
        <v>14</v>
      </c>
      <c r="BL8">
        <v>5</v>
      </c>
      <c r="BM8">
        <v>12</v>
      </c>
      <c r="BN8">
        <v>11</v>
      </c>
      <c r="BO8" s="60">
        <v>5</v>
      </c>
      <c r="BP8" s="57">
        <v>23</v>
      </c>
      <c r="BQ8" s="51">
        <v>27</v>
      </c>
      <c r="BR8" s="51"/>
      <c r="BS8" s="65">
        <f t="shared" si="8"/>
        <v>121</v>
      </c>
      <c r="BT8" s="22">
        <f t="shared" si="9"/>
        <v>98.373983739837399</v>
      </c>
      <c r="BU8" s="51">
        <v>7</v>
      </c>
      <c r="BV8" s="51">
        <v>5</v>
      </c>
      <c r="BW8" s="51">
        <v>6</v>
      </c>
      <c r="BX8" s="51">
        <v>7</v>
      </c>
      <c r="BY8" s="51">
        <v>17</v>
      </c>
      <c r="BZ8" s="51">
        <v>4</v>
      </c>
      <c r="CA8" s="51">
        <v>9</v>
      </c>
      <c r="CB8" s="51">
        <v>8</v>
      </c>
      <c r="CC8" s="51">
        <v>4</v>
      </c>
      <c r="CD8" s="51">
        <v>6</v>
      </c>
      <c r="CE8" s="51">
        <v>7</v>
      </c>
      <c r="CF8" s="51"/>
      <c r="CG8" s="43">
        <f t="shared" si="10"/>
        <v>80</v>
      </c>
      <c r="CH8" s="42">
        <f t="shared" si="11"/>
        <v>98.76543209876543</v>
      </c>
    </row>
    <row r="9" spans="1:86" ht="24" customHeight="1" thickTop="1" thickBot="1">
      <c r="A9" s="49">
        <v>5</v>
      </c>
      <c r="B9" s="50" t="s">
        <v>27</v>
      </c>
      <c r="C9">
        <v>13</v>
      </c>
      <c r="D9">
        <v>10</v>
      </c>
      <c r="E9">
        <v>8</v>
      </c>
      <c r="F9">
        <v>8</v>
      </c>
      <c r="G9">
        <v>8</v>
      </c>
      <c r="H9">
        <v>4</v>
      </c>
      <c r="I9">
        <v>14</v>
      </c>
      <c r="J9">
        <v>15</v>
      </c>
      <c r="K9" s="59">
        <v>4</v>
      </c>
      <c r="L9" s="59">
        <v>9</v>
      </c>
      <c r="M9" s="51"/>
      <c r="N9" s="51"/>
      <c r="O9" s="30">
        <f t="shared" si="0"/>
        <v>93</v>
      </c>
      <c r="P9" s="29">
        <f t="shared" si="1"/>
        <v>95.876288659793815</v>
      </c>
      <c r="Q9">
        <v>12</v>
      </c>
      <c r="R9">
        <v>10</v>
      </c>
      <c r="S9">
        <v>12</v>
      </c>
      <c r="T9" s="47">
        <v>5</v>
      </c>
      <c r="U9">
        <v>12</v>
      </c>
      <c r="V9">
        <v>4</v>
      </c>
      <c r="W9">
        <v>7</v>
      </c>
      <c r="X9">
        <v>8</v>
      </c>
      <c r="Y9">
        <v>2</v>
      </c>
      <c r="Z9">
        <v>11</v>
      </c>
      <c r="AA9" s="51">
        <v>15</v>
      </c>
      <c r="AB9" s="51"/>
      <c r="AC9" s="34">
        <f t="shared" si="2"/>
        <v>98</v>
      </c>
      <c r="AD9" s="33">
        <f t="shared" si="3"/>
        <v>97.029702970297024</v>
      </c>
      <c r="AE9" s="47">
        <v>4</v>
      </c>
      <c r="AF9">
        <v>7</v>
      </c>
      <c r="AG9">
        <v>8</v>
      </c>
      <c r="AH9" s="51">
        <v>11</v>
      </c>
      <c r="AI9">
        <v>10</v>
      </c>
      <c r="AJ9">
        <v>4</v>
      </c>
      <c r="AK9">
        <v>13</v>
      </c>
      <c r="AL9">
        <v>15</v>
      </c>
      <c r="AM9">
        <v>6</v>
      </c>
      <c r="AN9">
        <v>14</v>
      </c>
      <c r="AO9">
        <v>14</v>
      </c>
      <c r="AP9" s="51"/>
      <c r="AQ9" s="38">
        <f t="shared" si="4"/>
        <v>106</v>
      </c>
      <c r="AR9" s="37">
        <f t="shared" si="5"/>
        <v>96.36363636363636</v>
      </c>
      <c r="AS9">
        <v>12</v>
      </c>
      <c r="AT9">
        <v>12</v>
      </c>
      <c r="AU9">
        <v>10</v>
      </c>
      <c r="AV9">
        <v>16</v>
      </c>
      <c r="AW9" s="48">
        <v>11</v>
      </c>
      <c r="AX9">
        <v>4</v>
      </c>
      <c r="AY9">
        <v>10</v>
      </c>
      <c r="AZ9">
        <v>10</v>
      </c>
      <c r="BA9">
        <v>4</v>
      </c>
      <c r="BB9">
        <v>12</v>
      </c>
      <c r="BC9" s="51">
        <v>7</v>
      </c>
      <c r="BD9" s="51"/>
      <c r="BE9" s="30">
        <f t="shared" si="6"/>
        <v>108</v>
      </c>
      <c r="BF9" s="29">
        <f t="shared" si="7"/>
        <v>95.575221238938056</v>
      </c>
      <c r="BG9">
        <v>10</v>
      </c>
      <c r="BH9" s="48">
        <v>2</v>
      </c>
      <c r="BI9">
        <v>7</v>
      </c>
      <c r="BJ9">
        <v>5</v>
      </c>
      <c r="BK9">
        <v>12</v>
      </c>
      <c r="BL9">
        <v>3</v>
      </c>
      <c r="BM9">
        <v>11</v>
      </c>
      <c r="BN9">
        <v>11</v>
      </c>
      <c r="BO9" s="60">
        <v>5</v>
      </c>
      <c r="BP9" s="57">
        <v>23</v>
      </c>
      <c r="BQ9" s="51">
        <v>24</v>
      </c>
      <c r="BR9" s="51"/>
      <c r="BS9" s="65">
        <f t="shared" si="8"/>
        <v>113</v>
      </c>
      <c r="BT9" s="22">
        <f t="shared" si="9"/>
        <v>91.869918699186996</v>
      </c>
      <c r="BU9" s="51">
        <v>7</v>
      </c>
      <c r="BV9" s="51">
        <v>5</v>
      </c>
      <c r="BW9" s="51">
        <v>6</v>
      </c>
      <c r="BX9" s="51">
        <v>7</v>
      </c>
      <c r="BY9" s="51">
        <v>16</v>
      </c>
      <c r="BZ9" s="51">
        <v>2</v>
      </c>
      <c r="CA9" s="51">
        <v>9</v>
      </c>
      <c r="CB9" s="51">
        <v>8</v>
      </c>
      <c r="CC9" s="51">
        <v>4</v>
      </c>
      <c r="CD9" s="51">
        <v>6</v>
      </c>
      <c r="CE9" s="51">
        <v>7</v>
      </c>
      <c r="CF9" s="51"/>
      <c r="CG9" s="43">
        <f t="shared" si="10"/>
        <v>77</v>
      </c>
      <c r="CH9" s="42">
        <f t="shared" si="11"/>
        <v>95.061728395061735</v>
      </c>
    </row>
    <row r="10" spans="1:86" ht="24" customHeight="1" thickTop="1" thickBot="1">
      <c r="A10" s="49">
        <v>6</v>
      </c>
      <c r="B10" s="50" t="s">
        <v>28</v>
      </c>
      <c r="C10">
        <v>13</v>
      </c>
      <c r="D10">
        <v>9</v>
      </c>
      <c r="E10">
        <v>7</v>
      </c>
      <c r="F10">
        <v>8</v>
      </c>
      <c r="G10">
        <v>8</v>
      </c>
      <c r="H10">
        <v>3</v>
      </c>
      <c r="I10">
        <v>16</v>
      </c>
      <c r="J10">
        <v>15</v>
      </c>
      <c r="K10" s="59">
        <v>4</v>
      </c>
      <c r="L10" s="59">
        <v>9</v>
      </c>
      <c r="M10" s="51"/>
      <c r="N10" s="51"/>
      <c r="O10" s="30">
        <f t="shared" si="0"/>
        <v>92</v>
      </c>
      <c r="P10" s="29">
        <f t="shared" si="1"/>
        <v>94.845360824742258</v>
      </c>
      <c r="Q10">
        <v>12</v>
      </c>
      <c r="R10">
        <v>9</v>
      </c>
      <c r="S10">
        <v>12</v>
      </c>
      <c r="T10" s="47">
        <v>5</v>
      </c>
      <c r="U10">
        <v>14</v>
      </c>
      <c r="V10">
        <v>3</v>
      </c>
      <c r="W10">
        <v>7</v>
      </c>
      <c r="X10">
        <v>8</v>
      </c>
      <c r="Y10">
        <v>2</v>
      </c>
      <c r="Z10">
        <v>10</v>
      </c>
      <c r="AA10" s="51">
        <v>15</v>
      </c>
      <c r="AB10" s="51"/>
      <c r="AC10" s="34">
        <f t="shared" si="2"/>
        <v>97</v>
      </c>
      <c r="AD10" s="33">
        <f t="shared" si="3"/>
        <v>96.039603960396036</v>
      </c>
      <c r="AE10" s="47">
        <v>4</v>
      </c>
      <c r="AF10">
        <v>6</v>
      </c>
      <c r="AG10">
        <v>7</v>
      </c>
      <c r="AH10" s="51">
        <v>11</v>
      </c>
      <c r="AI10">
        <v>11</v>
      </c>
      <c r="AJ10">
        <v>3</v>
      </c>
      <c r="AK10">
        <v>13</v>
      </c>
      <c r="AL10">
        <v>13</v>
      </c>
      <c r="AM10">
        <v>5</v>
      </c>
      <c r="AN10">
        <v>13</v>
      </c>
      <c r="AO10">
        <v>14</v>
      </c>
      <c r="AP10" s="51"/>
      <c r="AQ10" s="38">
        <f t="shared" si="4"/>
        <v>100</v>
      </c>
      <c r="AR10" s="37">
        <f t="shared" si="5"/>
        <v>90.909090909090907</v>
      </c>
      <c r="AS10">
        <v>12</v>
      </c>
      <c r="AT10">
        <v>10</v>
      </c>
      <c r="AU10">
        <v>9</v>
      </c>
      <c r="AV10">
        <v>16</v>
      </c>
      <c r="AW10" s="48">
        <v>12</v>
      </c>
      <c r="AX10">
        <v>3</v>
      </c>
      <c r="AY10">
        <v>10</v>
      </c>
      <c r="AZ10">
        <v>11</v>
      </c>
      <c r="BA10">
        <v>4</v>
      </c>
      <c r="BB10">
        <v>11</v>
      </c>
      <c r="BC10" s="51">
        <v>7</v>
      </c>
      <c r="BD10" s="51"/>
      <c r="BE10" s="30">
        <f t="shared" si="6"/>
        <v>105</v>
      </c>
      <c r="BF10" s="29">
        <f t="shared" si="7"/>
        <v>92.920353982300881</v>
      </c>
      <c r="BG10">
        <v>10</v>
      </c>
      <c r="BH10" s="48">
        <v>1</v>
      </c>
      <c r="BI10">
        <v>5</v>
      </c>
      <c r="BJ10">
        <v>5</v>
      </c>
      <c r="BK10">
        <v>13</v>
      </c>
      <c r="BL10">
        <v>4</v>
      </c>
      <c r="BM10">
        <v>13</v>
      </c>
      <c r="BN10">
        <v>10</v>
      </c>
      <c r="BO10" s="60">
        <v>4</v>
      </c>
      <c r="BP10" s="57">
        <v>23</v>
      </c>
      <c r="BQ10" s="51">
        <v>24</v>
      </c>
      <c r="BR10" s="51"/>
      <c r="BS10" s="65">
        <f t="shared" si="8"/>
        <v>112</v>
      </c>
      <c r="BT10" s="22">
        <f t="shared" si="9"/>
        <v>91.056910569105682</v>
      </c>
      <c r="BU10" s="51">
        <v>7</v>
      </c>
      <c r="BV10" s="51">
        <v>4</v>
      </c>
      <c r="BW10" s="51">
        <v>5</v>
      </c>
      <c r="BX10" s="51">
        <v>1</v>
      </c>
      <c r="BY10" s="51">
        <v>17</v>
      </c>
      <c r="BZ10" s="51">
        <v>1</v>
      </c>
      <c r="CA10" s="51">
        <v>9</v>
      </c>
      <c r="CB10" s="51">
        <v>8</v>
      </c>
      <c r="CC10" s="51">
        <v>3</v>
      </c>
      <c r="CD10" s="51">
        <v>5</v>
      </c>
      <c r="CE10" s="51">
        <v>6</v>
      </c>
      <c r="CF10" s="51"/>
      <c r="CG10" s="43">
        <f t="shared" si="10"/>
        <v>66</v>
      </c>
      <c r="CH10" s="42">
        <f t="shared" si="11"/>
        <v>81.481481481481481</v>
      </c>
    </row>
    <row r="11" spans="1:86" ht="24" customHeight="1" thickTop="1" thickBot="1">
      <c r="A11" s="49">
        <v>7</v>
      </c>
      <c r="B11" s="50" t="s">
        <v>29</v>
      </c>
      <c r="C11">
        <v>12</v>
      </c>
      <c r="D11">
        <v>9</v>
      </c>
      <c r="E11">
        <v>5</v>
      </c>
      <c r="F11">
        <v>8</v>
      </c>
      <c r="G11">
        <v>7</v>
      </c>
      <c r="H11">
        <v>6</v>
      </c>
      <c r="I11">
        <v>16</v>
      </c>
      <c r="J11">
        <v>12</v>
      </c>
      <c r="K11" s="59">
        <v>4</v>
      </c>
      <c r="L11" s="59">
        <v>9</v>
      </c>
      <c r="M11" s="51"/>
      <c r="N11" s="51"/>
      <c r="O11" s="30">
        <f t="shared" si="0"/>
        <v>88</v>
      </c>
      <c r="P11" s="29">
        <f t="shared" si="1"/>
        <v>90.721649484536087</v>
      </c>
      <c r="Q11">
        <v>9</v>
      </c>
      <c r="R11">
        <v>7</v>
      </c>
      <c r="S11">
        <v>7</v>
      </c>
      <c r="T11" s="47">
        <v>5</v>
      </c>
      <c r="U11">
        <v>11</v>
      </c>
      <c r="V11">
        <v>5</v>
      </c>
      <c r="W11">
        <v>7</v>
      </c>
      <c r="X11">
        <v>7</v>
      </c>
      <c r="Y11">
        <v>2</v>
      </c>
      <c r="Z11">
        <v>11</v>
      </c>
      <c r="AA11" s="51">
        <v>13</v>
      </c>
      <c r="AB11" s="51"/>
      <c r="AC11" s="34">
        <f t="shared" si="2"/>
        <v>84</v>
      </c>
      <c r="AD11" s="33">
        <f t="shared" si="3"/>
        <v>83.168316831683171</v>
      </c>
      <c r="AE11" s="47">
        <v>3</v>
      </c>
      <c r="AF11">
        <v>7</v>
      </c>
      <c r="AG11">
        <v>3</v>
      </c>
      <c r="AH11" s="51">
        <v>10</v>
      </c>
      <c r="AI11">
        <v>9</v>
      </c>
      <c r="AJ11">
        <v>5</v>
      </c>
      <c r="AK11">
        <v>13</v>
      </c>
      <c r="AL11">
        <v>13</v>
      </c>
      <c r="AM11">
        <v>4</v>
      </c>
      <c r="AN11">
        <v>12</v>
      </c>
      <c r="AO11">
        <v>9</v>
      </c>
      <c r="AP11" s="51"/>
      <c r="AQ11" s="38">
        <f t="shared" si="4"/>
        <v>88</v>
      </c>
      <c r="AR11" s="37">
        <f t="shared" si="5"/>
        <v>80</v>
      </c>
      <c r="AS11">
        <v>8</v>
      </c>
      <c r="AT11">
        <v>12</v>
      </c>
      <c r="AU11">
        <v>8</v>
      </c>
      <c r="AV11">
        <v>16</v>
      </c>
      <c r="AW11" s="48">
        <v>10</v>
      </c>
      <c r="AX11">
        <v>5</v>
      </c>
      <c r="AY11">
        <v>10</v>
      </c>
      <c r="AZ11">
        <v>10</v>
      </c>
      <c r="BA11">
        <v>4</v>
      </c>
      <c r="BB11">
        <v>12</v>
      </c>
      <c r="BC11" s="51">
        <v>5</v>
      </c>
      <c r="BD11" s="51"/>
      <c r="BE11" s="30">
        <f t="shared" si="6"/>
        <v>100</v>
      </c>
      <c r="BF11" s="29">
        <f t="shared" si="7"/>
        <v>88.495575221238937</v>
      </c>
      <c r="BG11">
        <v>8</v>
      </c>
      <c r="BH11" s="48">
        <v>2</v>
      </c>
      <c r="BI11">
        <v>6</v>
      </c>
      <c r="BJ11">
        <v>4</v>
      </c>
      <c r="BK11">
        <v>12</v>
      </c>
      <c r="BL11">
        <v>5</v>
      </c>
      <c r="BM11">
        <v>12</v>
      </c>
      <c r="BN11">
        <v>9</v>
      </c>
      <c r="BO11" s="60">
        <v>4</v>
      </c>
      <c r="BP11" s="57">
        <v>22</v>
      </c>
      <c r="BQ11" s="51">
        <v>19</v>
      </c>
      <c r="BR11" s="51"/>
      <c r="BS11" s="65">
        <f t="shared" si="8"/>
        <v>103</v>
      </c>
      <c r="BT11" s="22">
        <f t="shared" si="9"/>
        <v>83.739837398373979</v>
      </c>
      <c r="BU11" s="51">
        <v>6</v>
      </c>
      <c r="BV11" s="51">
        <v>4</v>
      </c>
      <c r="BW11" s="51">
        <v>4</v>
      </c>
      <c r="BX11" s="51">
        <v>5</v>
      </c>
      <c r="BY11" s="51">
        <v>17</v>
      </c>
      <c r="BZ11" s="51">
        <v>4</v>
      </c>
      <c r="CA11" s="51">
        <v>8</v>
      </c>
      <c r="CB11" s="51">
        <v>8</v>
      </c>
      <c r="CC11" s="51">
        <v>2</v>
      </c>
      <c r="CD11" s="51">
        <v>6</v>
      </c>
      <c r="CE11" s="51">
        <v>5</v>
      </c>
      <c r="CF11" s="51"/>
      <c r="CG11" s="43">
        <f t="shared" si="10"/>
        <v>69</v>
      </c>
      <c r="CH11" s="42">
        <f t="shared" si="11"/>
        <v>85.18518518518519</v>
      </c>
    </row>
    <row r="12" spans="1:86" ht="24" customHeight="1" thickTop="1" thickBot="1">
      <c r="A12" s="49">
        <v>8</v>
      </c>
      <c r="B12" s="50" t="s">
        <v>30</v>
      </c>
      <c r="C12">
        <v>12</v>
      </c>
      <c r="D12">
        <v>10</v>
      </c>
      <c r="E12">
        <v>8</v>
      </c>
      <c r="F12">
        <v>7</v>
      </c>
      <c r="G12">
        <v>6</v>
      </c>
      <c r="H12">
        <v>1</v>
      </c>
      <c r="I12">
        <v>1</v>
      </c>
      <c r="J12">
        <v>13</v>
      </c>
      <c r="K12" s="59">
        <v>3</v>
      </c>
      <c r="L12" s="59">
        <v>9</v>
      </c>
      <c r="M12" s="51"/>
      <c r="N12" s="51"/>
      <c r="O12" s="30">
        <f t="shared" si="0"/>
        <v>70</v>
      </c>
      <c r="P12" s="29">
        <f t="shared" si="1"/>
        <v>72.164948453608247</v>
      </c>
      <c r="Q12">
        <v>11</v>
      </c>
      <c r="R12">
        <v>10</v>
      </c>
      <c r="S12">
        <v>12</v>
      </c>
      <c r="T12" s="47">
        <v>5</v>
      </c>
      <c r="U12">
        <v>12</v>
      </c>
      <c r="V12">
        <v>0</v>
      </c>
      <c r="W12">
        <v>0</v>
      </c>
      <c r="X12">
        <v>7</v>
      </c>
      <c r="Y12">
        <v>2</v>
      </c>
      <c r="Z12">
        <v>11</v>
      </c>
      <c r="AA12" s="51">
        <v>14</v>
      </c>
      <c r="AB12" s="51"/>
      <c r="AC12" s="34">
        <f t="shared" si="2"/>
        <v>84</v>
      </c>
      <c r="AD12" s="33">
        <f t="shared" si="3"/>
        <v>83.168316831683171</v>
      </c>
      <c r="AE12" s="47">
        <v>4</v>
      </c>
      <c r="AF12">
        <v>7</v>
      </c>
      <c r="AG12">
        <v>8</v>
      </c>
      <c r="AH12" s="51">
        <v>10</v>
      </c>
      <c r="AI12">
        <v>8</v>
      </c>
      <c r="AJ12">
        <v>0</v>
      </c>
      <c r="AK12">
        <v>4</v>
      </c>
      <c r="AL12">
        <v>12</v>
      </c>
      <c r="AM12">
        <v>5</v>
      </c>
      <c r="AN12">
        <v>13</v>
      </c>
      <c r="AO12">
        <v>14</v>
      </c>
      <c r="AP12" s="51"/>
      <c r="AQ12" s="38">
        <f t="shared" si="4"/>
        <v>85</v>
      </c>
      <c r="AR12" s="37">
        <f t="shared" si="5"/>
        <v>77.272727272727266</v>
      </c>
      <c r="AS12">
        <v>10</v>
      </c>
      <c r="AT12">
        <v>12</v>
      </c>
      <c r="AU12">
        <v>10</v>
      </c>
      <c r="AV12">
        <v>15</v>
      </c>
      <c r="AW12" s="48">
        <v>10</v>
      </c>
      <c r="AX12">
        <v>1</v>
      </c>
      <c r="AY12">
        <v>1</v>
      </c>
      <c r="AZ12">
        <v>8</v>
      </c>
      <c r="BA12">
        <v>4</v>
      </c>
      <c r="BB12">
        <v>12</v>
      </c>
      <c r="BC12" s="51">
        <v>7</v>
      </c>
      <c r="BD12" s="51"/>
      <c r="BE12" s="30">
        <f t="shared" si="6"/>
        <v>90</v>
      </c>
      <c r="BF12" s="29">
        <f t="shared" si="7"/>
        <v>79.646017699115049</v>
      </c>
      <c r="BG12">
        <v>10</v>
      </c>
      <c r="BH12" s="48">
        <v>2</v>
      </c>
      <c r="BI12">
        <v>3</v>
      </c>
      <c r="BJ12">
        <v>5</v>
      </c>
      <c r="BK12">
        <v>11</v>
      </c>
      <c r="BL12">
        <v>0</v>
      </c>
      <c r="BM12">
        <v>3</v>
      </c>
      <c r="BN12">
        <v>10</v>
      </c>
      <c r="BO12" s="60">
        <v>4</v>
      </c>
      <c r="BP12" s="57">
        <v>22</v>
      </c>
      <c r="BQ12" s="51">
        <v>25</v>
      </c>
      <c r="BR12" s="51"/>
      <c r="BS12" s="65">
        <f t="shared" si="8"/>
        <v>95</v>
      </c>
      <c r="BT12" s="22">
        <f t="shared" si="9"/>
        <v>77.235772357723576</v>
      </c>
      <c r="BU12" s="51">
        <v>6</v>
      </c>
      <c r="BV12" s="51">
        <v>5</v>
      </c>
      <c r="BW12" s="51">
        <v>5</v>
      </c>
      <c r="BX12" s="51">
        <v>7</v>
      </c>
      <c r="BY12" s="51">
        <v>14</v>
      </c>
      <c r="BZ12" s="51">
        <v>0</v>
      </c>
      <c r="CA12" s="51">
        <v>2</v>
      </c>
      <c r="CB12" s="51">
        <v>8</v>
      </c>
      <c r="CC12" s="51">
        <v>4</v>
      </c>
      <c r="CD12" s="51">
        <v>5</v>
      </c>
      <c r="CE12" s="51">
        <v>7</v>
      </c>
      <c r="CF12" s="51"/>
      <c r="CG12" s="43">
        <f t="shared" si="10"/>
        <v>63</v>
      </c>
      <c r="CH12" s="42">
        <f t="shared" si="11"/>
        <v>77.777777777777786</v>
      </c>
    </row>
    <row r="13" spans="1:86" ht="24" customHeight="1" thickTop="1" thickBot="1">
      <c r="A13" s="49">
        <v>9</v>
      </c>
      <c r="B13" s="50" t="s">
        <v>31</v>
      </c>
      <c r="C13">
        <v>13</v>
      </c>
      <c r="D13">
        <v>10</v>
      </c>
      <c r="E13">
        <v>8</v>
      </c>
      <c r="F13">
        <v>8</v>
      </c>
      <c r="G13">
        <v>8</v>
      </c>
      <c r="H13">
        <v>6</v>
      </c>
      <c r="I13">
        <v>16</v>
      </c>
      <c r="J13">
        <v>15</v>
      </c>
      <c r="K13" s="59">
        <v>4</v>
      </c>
      <c r="L13" s="59">
        <v>9</v>
      </c>
      <c r="M13" s="51"/>
      <c r="N13" s="51"/>
      <c r="O13" s="30">
        <f t="shared" si="0"/>
        <v>97</v>
      </c>
      <c r="P13" s="29">
        <f t="shared" si="1"/>
        <v>100</v>
      </c>
      <c r="Q13">
        <v>12</v>
      </c>
      <c r="R13">
        <v>10</v>
      </c>
      <c r="S13">
        <v>12</v>
      </c>
      <c r="T13" s="47">
        <v>5</v>
      </c>
      <c r="U13">
        <v>14</v>
      </c>
      <c r="V13">
        <v>5</v>
      </c>
      <c r="W13">
        <v>7</v>
      </c>
      <c r="X13">
        <v>8</v>
      </c>
      <c r="Y13">
        <v>2</v>
      </c>
      <c r="Z13">
        <v>11</v>
      </c>
      <c r="AA13" s="51">
        <v>15</v>
      </c>
      <c r="AB13" s="51"/>
      <c r="AC13" s="34">
        <f t="shared" si="2"/>
        <v>101</v>
      </c>
      <c r="AD13" s="33">
        <f t="shared" si="3"/>
        <v>100</v>
      </c>
      <c r="AE13" s="47">
        <v>4</v>
      </c>
      <c r="AF13">
        <v>7</v>
      </c>
      <c r="AG13">
        <v>8</v>
      </c>
      <c r="AH13" s="51">
        <v>10</v>
      </c>
      <c r="AI13">
        <v>11</v>
      </c>
      <c r="AJ13">
        <v>6</v>
      </c>
      <c r="AK13">
        <v>14</v>
      </c>
      <c r="AL13">
        <v>15</v>
      </c>
      <c r="AM13">
        <v>6</v>
      </c>
      <c r="AN13">
        <v>14</v>
      </c>
      <c r="AO13">
        <v>14</v>
      </c>
      <c r="AP13" s="51"/>
      <c r="AQ13" s="38">
        <f t="shared" si="4"/>
        <v>109</v>
      </c>
      <c r="AR13" s="37">
        <f t="shared" si="5"/>
        <v>99.090909090909093</v>
      </c>
      <c r="AS13">
        <v>12</v>
      </c>
      <c r="AT13">
        <v>12</v>
      </c>
      <c r="AU13">
        <v>10</v>
      </c>
      <c r="AV13">
        <v>16</v>
      </c>
      <c r="AW13" s="48">
        <v>12</v>
      </c>
      <c r="AX13">
        <v>6</v>
      </c>
      <c r="AY13">
        <v>10</v>
      </c>
      <c r="AZ13">
        <v>11</v>
      </c>
      <c r="BA13">
        <v>4</v>
      </c>
      <c r="BB13">
        <v>12</v>
      </c>
      <c r="BC13" s="51">
        <v>8</v>
      </c>
      <c r="BD13" s="51"/>
      <c r="BE13" s="30">
        <f t="shared" si="6"/>
        <v>113</v>
      </c>
      <c r="BF13" s="29">
        <f t="shared" si="7"/>
        <v>100</v>
      </c>
      <c r="BG13">
        <v>10</v>
      </c>
      <c r="BH13" s="48">
        <v>2</v>
      </c>
      <c r="BI13">
        <v>7</v>
      </c>
      <c r="BJ13">
        <v>5</v>
      </c>
      <c r="BK13">
        <v>15</v>
      </c>
      <c r="BL13">
        <v>3</v>
      </c>
      <c r="BM13">
        <v>13</v>
      </c>
      <c r="BN13">
        <v>10</v>
      </c>
      <c r="BO13" s="60">
        <v>5</v>
      </c>
      <c r="BP13" s="57">
        <v>22</v>
      </c>
      <c r="BQ13" s="51">
        <v>27</v>
      </c>
      <c r="BR13" s="51"/>
      <c r="BS13" s="65">
        <f t="shared" si="8"/>
        <v>119</v>
      </c>
      <c r="BT13" s="22">
        <f t="shared" si="9"/>
        <v>96.747967479674799</v>
      </c>
      <c r="BU13" s="51">
        <v>7</v>
      </c>
      <c r="BV13" s="51">
        <v>5</v>
      </c>
      <c r="BW13" s="51">
        <v>6</v>
      </c>
      <c r="BX13" s="51">
        <v>7</v>
      </c>
      <c r="BY13" s="51">
        <v>18</v>
      </c>
      <c r="BZ13" s="51">
        <v>4</v>
      </c>
      <c r="CA13" s="51">
        <v>9</v>
      </c>
      <c r="CB13" s="51">
        <v>8</v>
      </c>
      <c r="CC13" s="51">
        <v>4</v>
      </c>
      <c r="CD13" s="51">
        <v>6</v>
      </c>
      <c r="CE13" s="51">
        <v>7</v>
      </c>
      <c r="CF13" s="51"/>
      <c r="CG13" s="43">
        <f t="shared" si="10"/>
        <v>81</v>
      </c>
      <c r="CH13" s="42">
        <f t="shared" si="11"/>
        <v>100</v>
      </c>
    </row>
    <row r="14" spans="1:86" ht="24" customHeight="1" thickTop="1" thickBot="1">
      <c r="A14" s="49">
        <v>10</v>
      </c>
      <c r="B14" s="50" t="s">
        <v>32</v>
      </c>
      <c r="C14">
        <v>13</v>
      </c>
      <c r="D14">
        <v>10</v>
      </c>
      <c r="E14">
        <v>8</v>
      </c>
      <c r="F14">
        <v>7</v>
      </c>
      <c r="G14">
        <v>8</v>
      </c>
      <c r="H14">
        <v>6</v>
      </c>
      <c r="I14">
        <v>16</v>
      </c>
      <c r="J14">
        <v>15</v>
      </c>
      <c r="K14" s="59">
        <v>4</v>
      </c>
      <c r="L14" s="59">
        <v>9</v>
      </c>
      <c r="M14" s="51"/>
      <c r="N14" s="51"/>
      <c r="O14" s="30">
        <f t="shared" si="0"/>
        <v>96</v>
      </c>
      <c r="P14" s="29">
        <f t="shared" si="1"/>
        <v>98.969072164948457</v>
      </c>
      <c r="Q14">
        <v>12</v>
      </c>
      <c r="R14">
        <v>10</v>
      </c>
      <c r="S14">
        <v>12</v>
      </c>
      <c r="T14" s="47">
        <v>5</v>
      </c>
      <c r="U14">
        <v>14</v>
      </c>
      <c r="V14">
        <v>5</v>
      </c>
      <c r="W14">
        <v>7</v>
      </c>
      <c r="X14">
        <v>8</v>
      </c>
      <c r="Y14">
        <v>2</v>
      </c>
      <c r="Z14">
        <v>11</v>
      </c>
      <c r="AA14" s="51">
        <v>15</v>
      </c>
      <c r="AB14" s="51"/>
      <c r="AC14" s="34">
        <f t="shared" si="2"/>
        <v>101</v>
      </c>
      <c r="AD14" s="33">
        <f t="shared" si="3"/>
        <v>100</v>
      </c>
      <c r="AE14" s="47">
        <v>4</v>
      </c>
      <c r="AF14">
        <v>7</v>
      </c>
      <c r="AG14">
        <v>8</v>
      </c>
      <c r="AH14" s="51">
        <v>9</v>
      </c>
      <c r="AI14">
        <v>11</v>
      </c>
      <c r="AJ14">
        <v>5</v>
      </c>
      <c r="AK14">
        <v>13</v>
      </c>
      <c r="AL14">
        <v>15</v>
      </c>
      <c r="AM14">
        <v>6</v>
      </c>
      <c r="AN14">
        <v>14</v>
      </c>
      <c r="AO14">
        <v>14</v>
      </c>
      <c r="AP14" s="51"/>
      <c r="AQ14" s="38">
        <f t="shared" si="4"/>
        <v>106</v>
      </c>
      <c r="AR14" s="37">
        <f t="shared" si="5"/>
        <v>96.36363636363636</v>
      </c>
      <c r="AS14">
        <v>12</v>
      </c>
      <c r="AT14">
        <v>12</v>
      </c>
      <c r="AU14">
        <v>10</v>
      </c>
      <c r="AV14">
        <v>15</v>
      </c>
      <c r="AW14" s="48">
        <v>12</v>
      </c>
      <c r="AX14">
        <v>5</v>
      </c>
      <c r="AY14">
        <v>10</v>
      </c>
      <c r="AZ14">
        <v>11</v>
      </c>
      <c r="BA14">
        <v>4</v>
      </c>
      <c r="BB14">
        <v>12</v>
      </c>
      <c r="BC14" s="51">
        <v>8</v>
      </c>
      <c r="BD14" s="51"/>
      <c r="BE14" s="30">
        <f t="shared" si="6"/>
        <v>111</v>
      </c>
      <c r="BF14" s="29">
        <f t="shared" si="7"/>
        <v>98.230088495575217</v>
      </c>
      <c r="BG14">
        <v>10</v>
      </c>
      <c r="BH14" s="48">
        <v>2</v>
      </c>
      <c r="BI14">
        <v>6</v>
      </c>
      <c r="BJ14">
        <v>4</v>
      </c>
      <c r="BK14">
        <v>15</v>
      </c>
      <c r="BL14">
        <v>5</v>
      </c>
      <c r="BM14">
        <v>13</v>
      </c>
      <c r="BN14">
        <v>11</v>
      </c>
      <c r="BO14" s="60">
        <v>5</v>
      </c>
      <c r="BP14" s="57">
        <v>23</v>
      </c>
      <c r="BQ14" s="51">
        <v>27</v>
      </c>
      <c r="BR14" s="51"/>
      <c r="BS14" s="65">
        <f t="shared" si="8"/>
        <v>121</v>
      </c>
      <c r="BT14" s="22">
        <f t="shared" si="9"/>
        <v>98.373983739837399</v>
      </c>
      <c r="BU14" s="51">
        <v>7</v>
      </c>
      <c r="BV14" s="51">
        <v>5</v>
      </c>
      <c r="BW14" s="51">
        <v>5</v>
      </c>
      <c r="BX14" s="51">
        <v>7</v>
      </c>
      <c r="BY14" s="51">
        <v>18</v>
      </c>
      <c r="BZ14" s="51">
        <v>4</v>
      </c>
      <c r="CA14" s="51">
        <v>9</v>
      </c>
      <c r="CB14" s="51">
        <v>8</v>
      </c>
      <c r="CC14" s="51">
        <v>4</v>
      </c>
      <c r="CD14" s="51">
        <v>6</v>
      </c>
      <c r="CE14" s="51">
        <v>7</v>
      </c>
      <c r="CF14" s="51"/>
      <c r="CG14" s="43">
        <f t="shared" si="10"/>
        <v>80</v>
      </c>
      <c r="CH14" s="42">
        <f t="shared" si="11"/>
        <v>98.76543209876543</v>
      </c>
    </row>
    <row r="15" spans="1:86" ht="24" customHeight="1" thickTop="1" thickBot="1">
      <c r="A15" s="49">
        <v>11</v>
      </c>
      <c r="B15" s="50" t="s">
        <v>33</v>
      </c>
      <c r="C15">
        <v>13</v>
      </c>
      <c r="D15">
        <v>10</v>
      </c>
      <c r="E15">
        <v>4</v>
      </c>
      <c r="F15">
        <v>8</v>
      </c>
      <c r="G15">
        <v>8</v>
      </c>
      <c r="H15">
        <v>6</v>
      </c>
      <c r="I15">
        <v>16</v>
      </c>
      <c r="J15">
        <v>15</v>
      </c>
      <c r="K15" s="59">
        <v>4</v>
      </c>
      <c r="L15" s="59">
        <v>8</v>
      </c>
      <c r="M15" s="51"/>
      <c r="N15" s="51"/>
      <c r="O15" s="30">
        <f t="shared" si="0"/>
        <v>92</v>
      </c>
      <c r="P15" s="29">
        <f t="shared" si="1"/>
        <v>94.845360824742258</v>
      </c>
      <c r="Q15">
        <v>12</v>
      </c>
      <c r="R15">
        <v>10</v>
      </c>
      <c r="S15">
        <v>12</v>
      </c>
      <c r="T15" s="47">
        <v>5</v>
      </c>
      <c r="U15">
        <v>14</v>
      </c>
      <c r="V15">
        <v>5</v>
      </c>
      <c r="W15">
        <v>7</v>
      </c>
      <c r="X15">
        <v>8</v>
      </c>
      <c r="Y15">
        <v>2</v>
      </c>
      <c r="Z15">
        <v>10</v>
      </c>
      <c r="AA15" s="51">
        <v>15</v>
      </c>
      <c r="AB15" s="51"/>
      <c r="AC15" s="34">
        <f t="shared" si="2"/>
        <v>100</v>
      </c>
      <c r="AD15" s="33">
        <f t="shared" si="3"/>
        <v>99.009900990099013</v>
      </c>
      <c r="AE15" s="47">
        <v>4</v>
      </c>
      <c r="AF15">
        <v>7</v>
      </c>
      <c r="AG15">
        <v>7</v>
      </c>
      <c r="AH15" s="51">
        <v>11</v>
      </c>
      <c r="AI15">
        <v>11</v>
      </c>
      <c r="AJ15">
        <v>6</v>
      </c>
      <c r="AK15">
        <v>14</v>
      </c>
      <c r="AL15">
        <v>15</v>
      </c>
      <c r="AM15">
        <v>6</v>
      </c>
      <c r="AN15">
        <v>11</v>
      </c>
      <c r="AO15">
        <v>14</v>
      </c>
      <c r="AP15" s="51"/>
      <c r="AQ15" s="38">
        <f t="shared" si="4"/>
        <v>106</v>
      </c>
      <c r="AR15" s="37">
        <f t="shared" si="5"/>
        <v>96.36363636363636</v>
      </c>
      <c r="AS15">
        <v>12</v>
      </c>
      <c r="AT15">
        <v>12</v>
      </c>
      <c r="AU15">
        <v>10</v>
      </c>
      <c r="AV15">
        <v>16</v>
      </c>
      <c r="AW15" s="48">
        <v>12</v>
      </c>
      <c r="AX15">
        <v>6</v>
      </c>
      <c r="AY15">
        <v>10</v>
      </c>
      <c r="AZ15">
        <v>11</v>
      </c>
      <c r="BA15">
        <v>2</v>
      </c>
      <c r="BB15">
        <v>7</v>
      </c>
      <c r="BC15" s="51">
        <v>8</v>
      </c>
      <c r="BD15" s="51"/>
      <c r="BE15" s="30">
        <f t="shared" si="6"/>
        <v>106</v>
      </c>
      <c r="BF15" s="29">
        <f t="shared" si="7"/>
        <v>93.805309734513273</v>
      </c>
      <c r="BG15">
        <v>10</v>
      </c>
      <c r="BH15" s="48">
        <v>2</v>
      </c>
      <c r="BI15">
        <v>6</v>
      </c>
      <c r="BJ15">
        <v>4</v>
      </c>
      <c r="BK15">
        <v>15</v>
      </c>
      <c r="BL15">
        <v>5</v>
      </c>
      <c r="BM15">
        <v>13</v>
      </c>
      <c r="BN15">
        <v>11</v>
      </c>
      <c r="BO15" s="60">
        <v>5</v>
      </c>
      <c r="BP15" s="57">
        <v>17</v>
      </c>
      <c r="BQ15" s="51">
        <v>27</v>
      </c>
      <c r="BR15" s="51"/>
      <c r="BS15" s="65">
        <f t="shared" si="8"/>
        <v>115</v>
      </c>
      <c r="BT15" s="22">
        <f t="shared" si="9"/>
        <v>93.495934959349597</v>
      </c>
      <c r="BU15" s="51">
        <v>7</v>
      </c>
      <c r="BV15" s="51">
        <v>5</v>
      </c>
      <c r="BW15" s="51">
        <v>5</v>
      </c>
      <c r="BX15" s="51">
        <v>7</v>
      </c>
      <c r="BY15" s="51">
        <v>18</v>
      </c>
      <c r="BZ15" s="51">
        <v>4</v>
      </c>
      <c r="CA15" s="51">
        <v>9</v>
      </c>
      <c r="CB15" s="51">
        <v>8</v>
      </c>
      <c r="CC15" s="51">
        <v>4</v>
      </c>
      <c r="CD15" s="51">
        <v>6</v>
      </c>
      <c r="CE15" s="51">
        <v>7</v>
      </c>
      <c r="CF15" s="51"/>
      <c r="CG15" s="43">
        <f t="shared" si="10"/>
        <v>80</v>
      </c>
      <c r="CH15" s="42">
        <f t="shared" si="11"/>
        <v>98.76543209876543</v>
      </c>
    </row>
    <row r="16" spans="1:86" ht="24" customHeight="1" thickTop="1" thickBot="1">
      <c r="A16" s="49">
        <v>12</v>
      </c>
      <c r="B16" s="50" t="s">
        <v>34</v>
      </c>
      <c r="C16">
        <v>13</v>
      </c>
      <c r="D16">
        <v>10</v>
      </c>
      <c r="E16">
        <v>8</v>
      </c>
      <c r="F16">
        <v>8</v>
      </c>
      <c r="G16">
        <v>8</v>
      </c>
      <c r="H16">
        <v>2</v>
      </c>
      <c r="I16">
        <v>15</v>
      </c>
      <c r="J16">
        <v>13</v>
      </c>
      <c r="K16" s="59">
        <v>4</v>
      </c>
      <c r="L16" s="59">
        <v>9</v>
      </c>
      <c r="M16" s="51"/>
      <c r="N16" s="51"/>
      <c r="O16" s="30">
        <f t="shared" si="0"/>
        <v>90</v>
      </c>
      <c r="P16" s="29">
        <f t="shared" si="1"/>
        <v>92.783505154639172</v>
      </c>
      <c r="Q16">
        <v>12</v>
      </c>
      <c r="R16">
        <v>10</v>
      </c>
      <c r="S16">
        <v>12</v>
      </c>
      <c r="T16" s="47">
        <v>5</v>
      </c>
      <c r="U16">
        <v>14</v>
      </c>
      <c r="V16">
        <v>2</v>
      </c>
      <c r="W16">
        <v>7</v>
      </c>
      <c r="X16">
        <v>8</v>
      </c>
      <c r="Y16">
        <v>2</v>
      </c>
      <c r="Z16">
        <v>11</v>
      </c>
      <c r="AA16" s="51">
        <v>15</v>
      </c>
      <c r="AB16" s="51"/>
      <c r="AC16" s="34">
        <f t="shared" si="2"/>
        <v>98</v>
      </c>
      <c r="AD16" s="33">
        <f t="shared" si="3"/>
        <v>97.029702970297024</v>
      </c>
      <c r="AE16" s="47">
        <v>4</v>
      </c>
      <c r="AF16">
        <v>7</v>
      </c>
      <c r="AG16">
        <v>8</v>
      </c>
      <c r="AH16" s="51">
        <v>11</v>
      </c>
      <c r="AI16">
        <v>9</v>
      </c>
      <c r="AJ16">
        <v>3</v>
      </c>
      <c r="AK16">
        <v>14</v>
      </c>
      <c r="AL16">
        <v>15</v>
      </c>
      <c r="AM16">
        <v>6</v>
      </c>
      <c r="AN16">
        <v>14</v>
      </c>
      <c r="AO16">
        <v>14</v>
      </c>
      <c r="AP16" s="51"/>
      <c r="AQ16" s="38">
        <f t="shared" si="4"/>
        <v>105</v>
      </c>
      <c r="AR16" s="37">
        <f t="shared" si="5"/>
        <v>95.454545454545453</v>
      </c>
      <c r="AS16">
        <v>12</v>
      </c>
      <c r="AT16">
        <v>12</v>
      </c>
      <c r="AU16">
        <v>9</v>
      </c>
      <c r="AV16">
        <v>16</v>
      </c>
      <c r="AW16" s="48">
        <v>10</v>
      </c>
      <c r="AX16">
        <v>3</v>
      </c>
      <c r="AY16">
        <v>10</v>
      </c>
      <c r="AZ16">
        <v>11</v>
      </c>
      <c r="BA16">
        <v>4</v>
      </c>
      <c r="BB16">
        <v>12</v>
      </c>
      <c r="BC16" s="51">
        <v>8</v>
      </c>
      <c r="BD16" s="51"/>
      <c r="BE16" s="30">
        <f t="shared" si="6"/>
        <v>107</v>
      </c>
      <c r="BF16" s="29">
        <f t="shared" si="7"/>
        <v>94.690265486725664</v>
      </c>
      <c r="BG16">
        <v>8</v>
      </c>
      <c r="BH16" s="48">
        <v>2</v>
      </c>
      <c r="BI16">
        <v>6</v>
      </c>
      <c r="BJ16">
        <v>4</v>
      </c>
      <c r="BK16">
        <v>13</v>
      </c>
      <c r="BL16">
        <v>3</v>
      </c>
      <c r="BM16">
        <v>10</v>
      </c>
      <c r="BN16">
        <v>10</v>
      </c>
      <c r="BO16" s="60">
        <v>5</v>
      </c>
      <c r="BP16" s="57">
        <v>22</v>
      </c>
      <c r="BQ16" s="51">
        <v>27</v>
      </c>
      <c r="BR16" s="51"/>
      <c r="BS16" s="65">
        <f t="shared" si="8"/>
        <v>110</v>
      </c>
      <c r="BT16" s="22">
        <f t="shared" si="9"/>
        <v>89.430894308943081</v>
      </c>
      <c r="BU16" s="51">
        <v>6</v>
      </c>
      <c r="BV16" s="51">
        <v>5</v>
      </c>
      <c r="BW16" s="51">
        <v>5</v>
      </c>
      <c r="BX16" s="51">
        <v>7</v>
      </c>
      <c r="BY16" s="51">
        <v>18</v>
      </c>
      <c r="BZ16" s="51">
        <v>3</v>
      </c>
      <c r="CA16" s="51">
        <v>9</v>
      </c>
      <c r="CB16" s="51">
        <v>8</v>
      </c>
      <c r="CC16" s="51">
        <v>4</v>
      </c>
      <c r="CD16" s="51">
        <v>4</v>
      </c>
      <c r="CE16" s="51">
        <v>7</v>
      </c>
      <c r="CF16" s="51"/>
      <c r="CG16" s="43">
        <f t="shared" si="10"/>
        <v>76</v>
      </c>
      <c r="CH16" s="42">
        <f t="shared" si="11"/>
        <v>93.827160493827151</v>
      </c>
    </row>
    <row r="17" spans="1:86" ht="24" customHeight="1" thickTop="1" thickBot="1">
      <c r="A17" s="49">
        <v>13</v>
      </c>
      <c r="B17" s="50" t="s">
        <v>35</v>
      </c>
      <c r="C17">
        <v>11</v>
      </c>
      <c r="D17">
        <v>9</v>
      </c>
      <c r="E17">
        <v>4</v>
      </c>
      <c r="F17">
        <v>7</v>
      </c>
      <c r="G17">
        <v>8</v>
      </c>
      <c r="H17">
        <v>6</v>
      </c>
      <c r="I17">
        <v>15</v>
      </c>
      <c r="J17">
        <v>9</v>
      </c>
      <c r="K17" s="59">
        <v>4</v>
      </c>
      <c r="L17" s="59">
        <v>6</v>
      </c>
      <c r="M17" s="51"/>
      <c r="N17" s="51"/>
      <c r="O17" s="30">
        <f t="shared" si="0"/>
        <v>79</v>
      </c>
      <c r="P17" s="29">
        <f t="shared" si="1"/>
        <v>81.44329896907216</v>
      </c>
      <c r="Q17">
        <v>12</v>
      </c>
      <c r="R17">
        <v>10</v>
      </c>
      <c r="S17">
        <v>12</v>
      </c>
      <c r="T17" s="47">
        <v>5</v>
      </c>
      <c r="U17">
        <v>10</v>
      </c>
      <c r="V17">
        <v>5</v>
      </c>
      <c r="W17">
        <v>7</v>
      </c>
      <c r="X17">
        <v>4</v>
      </c>
      <c r="Y17">
        <v>2</v>
      </c>
      <c r="Z17">
        <v>10</v>
      </c>
      <c r="AA17" s="51">
        <v>15</v>
      </c>
      <c r="AB17" s="51"/>
      <c r="AC17" s="34">
        <f t="shared" si="2"/>
        <v>92</v>
      </c>
      <c r="AD17" s="33">
        <f t="shared" si="3"/>
        <v>91.089108910891099</v>
      </c>
      <c r="AE17" s="47">
        <v>3</v>
      </c>
      <c r="AF17">
        <v>6</v>
      </c>
      <c r="AG17">
        <v>8</v>
      </c>
      <c r="AH17" s="51">
        <v>8</v>
      </c>
      <c r="AI17">
        <v>11</v>
      </c>
      <c r="AJ17">
        <v>5</v>
      </c>
      <c r="AK17">
        <v>13</v>
      </c>
      <c r="AL17">
        <v>9</v>
      </c>
      <c r="AM17">
        <v>6</v>
      </c>
      <c r="AN17">
        <v>12</v>
      </c>
      <c r="AO17">
        <v>12</v>
      </c>
      <c r="AP17" s="51"/>
      <c r="AQ17" s="38">
        <f t="shared" si="4"/>
        <v>93</v>
      </c>
      <c r="AR17" s="37">
        <f t="shared" si="5"/>
        <v>84.545454545454547</v>
      </c>
      <c r="AS17">
        <v>11</v>
      </c>
      <c r="AT17">
        <v>11</v>
      </c>
      <c r="AU17">
        <v>10</v>
      </c>
      <c r="AV17">
        <v>11</v>
      </c>
      <c r="AW17" s="48">
        <v>11</v>
      </c>
      <c r="AX17">
        <v>6</v>
      </c>
      <c r="AY17">
        <v>9</v>
      </c>
      <c r="AZ17">
        <v>7</v>
      </c>
      <c r="BA17">
        <v>4</v>
      </c>
      <c r="BB17">
        <v>8</v>
      </c>
      <c r="BC17" s="51">
        <v>8</v>
      </c>
      <c r="BD17" s="51"/>
      <c r="BE17" s="30">
        <f t="shared" si="6"/>
        <v>96</v>
      </c>
      <c r="BF17" s="29">
        <f t="shared" si="7"/>
        <v>84.955752212389385</v>
      </c>
      <c r="BG17">
        <v>10</v>
      </c>
      <c r="BH17" s="48">
        <v>2</v>
      </c>
      <c r="BI17">
        <v>4</v>
      </c>
      <c r="BJ17">
        <v>3</v>
      </c>
      <c r="BK17">
        <v>10</v>
      </c>
      <c r="BL17">
        <v>4</v>
      </c>
      <c r="BM17">
        <v>10</v>
      </c>
      <c r="BN17">
        <v>7</v>
      </c>
      <c r="BO17" s="60">
        <v>5</v>
      </c>
      <c r="BP17" s="57">
        <v>20</v>
      </c>
      <c r="BQ17" s="51">
        <v>25</v>
      </c>
      <c r="BR17" s="51"/>
      <c r="BS17" s="65">
        <f t="shared" si="8"/>
        <v>100</v>
      </c>
      <c r="BT17" s="22">
        <f t="shared" si="9"/>
        <v>81.300813008130078</v>
      </c>
      <c r="BU17" s="51">
        <v>7</v>
      </c>
      <c r="BV17" s="51">
        <v>5</v>
      </c>
      <c r="BW17" s="51">
        <v>5</v>
      </c>
      <c r="BX17" s="51">
        <v>5</v>
      </c>
      <c r="BY17" s="51">
        <v>16</v>
      </c>
      <c r="BZ17" s="51">
        <v>3</v>
      </c>
      <c r="CA17" s="51">
        <v>9</v>
      </c>
      <c r="CB17" s="51">
        <v>4</v>
      </c>
      <c r="CC17" s="51">
        <v>4</v>
      </c>
      <c r="CD17" s="51">
        <v>6</v>
      </c>
      <c r="CE17" s="51">
        <v>7</v>
      </c>
      <c r="CF17" s="51"/>
      <c r="CG17" s="43">
        <f t="shared" si="10"/>
        <v>71</v>
      </c>
      <c r="CH17" s="42">
        <f t="shared" si="11"/>
        <v>87.654320987654316</v>
      </c>
    </row>
    <row r="18" spans="1:86" ht="24" customHeight="1" thickTop="1" thickBot="1">
      <c r="A18" s="49">
        <v>14</v>
      </c>
      <c r="B18" s="50" t="s">
        <v>36</v>
      </c>
      <c r="C18">
        <v>13</v>
      </c>
      <c r="D18">
        <v>6</v>
      </c>
      <c r="E18">
        <v>4</v>
      </c>
      <c r="F18">
        <v>7</v>
      </c>
      <c r="G18">
        <v>6</v>
      </c>
      <c r="H18">
        <v>4</v>
      </c>
      <c r="I18">
        <v>15</v>
      </c>
      <c r="J18">
        <v>14</v>
      </c>
      <c r="K18" s="59">
        <v>4</v>
      </c>
      <c r="L18" s="59">
        <v>9</v>
      </c>
      <c r="M18" s="51"/>
      <c r="N18" s="51"/>
      <c r="O18" s="30">
        <f t="shared" si="0"/>
        <v>82</v>
      </c>
      <c r="P18" s="29">
        <f t="shared" si="1"/>
        <v>84.536082474226802</v>
      </c>
      <c r="Q18">
        <v>12</v>
      </c>
      <c r="R18">
        <v>10</v>
      </c>
      <c r="S18">
        <v>9</v>
      </c>
      <c r="T18" s="47">
        <v>5</v>
      </c>
      <c r="U18">
        <v>14</v>
      </c>
      <c r="V18">
        <v>3</v>
      </c>
      <c r="W18">
        <v>7</v>
      </c>
      <c r="X18">
        <v>7</v>
      </c>
      <c r="Y18">
        <v>2</v>
      </c>
      <c r="Z18">
        <v>10</v>
      </c>
      <c r="AA18" s="51">
        <v>13</v>
      </c>
      <c r="AB18" s="51"/>
      <c r="AC18" s="34">
        <f t="shared" si="2"/>
        <v>92</v>
      </c>
      <c r="AD18" s="33">
        <f t="shared" si="3"/>
        <v>91.089108910891099</v>
      </c>
      <c r="AE18" s="47">
        <v>4</v>
      </c>
      <c r="AF18">
        <v>4</v>
      </c>
      <c r="AG18">
        <v>7</v>
      </c>
      <c r="AH18" s="51">
        <v>9</v>
      </c>
      <c r="AI18">
        <v>10</v>
      </c>
      <c r="AJ18">
        <v>3</v>
      </c>
      <c r="AK18">
        <v>13</v>
      </c>
      <c r="AL18">
        <v>12</v>
      </c>
      <c r="AM18">
        <v>6</v>
      </c>
      <c r="AN18">
        <v>12</v>
      </c>
      <c r="AO18">
        <v>13</v>
      </c>
      <c r="AP18" s="51"/>
      <c r="AQ18" s="38">
        <f t="shared" si="4"/>
        <v>93</v>
      </c>
      <c r="AR18" s="37">
        <f t="shared" si="5"/>
        <v>84.545454545454547</v>
      </c>
      <c r="AS18">
        <v>12</v>
      </c>
      <c r="AT18">
        <v>8</v>
      </c>
      <c r="AU18">
        <v>7</v>
      </c>
      <c r="AV18">
        <v>13</v>
      </c>
      <c r="AW18" s="48">
        <v>11</v>
      </c>
      <c r="AX18">
        <v>5</v>
      </c>
      <c r="AY18">
        <v>10</v>
      </c>
      <c r="AZ18">
        <v>8</v>
      </c>
      <c r="BA18">
        <v>4</v>
      </c>
      <c r="BB18">
        <v>11</v>
      </c>
      <c r="BC18" s="51">
        <v>8</v>
      </c>
      <c r="BD18" s="51"/>
      <c r="BE18" s="30">
        <f t="shared" si="6"/>
        <v>97</v>
      </c>
      <c r="BF18" s="29">
        <f t="shared" si="7"/>
        <v>85.840707964601776</v>
      </c>
      <c r="BG18">
        <v>8</v>
      </c>
      <c r="BH18" s="48">
        <v>1</v>
      </c>
      <c r="BI18">
        <v>6</v>
      </c>
      <c r="BJ18">
        <v>2</v>
      </c>
      <c r="BK18">
        <v>15</v>
      </c>
      <c r="BL18">
        <v>3</v>
      </c>
      <c r="BM18">
        <v>11</v>
      </c>
      <c r="BN18">
        <v>10</v>
      </c>
      <c r="BO18" s="60">
        <v>5</v>
      </c>
      <c r="BP18" s="57">
        <v>22</v>
      </c>
      <c r="BQ18" s="51">
        <v>25</v>
      </c>
      <c r="BR18" s="51"/>
      <c r="BS18" s="65">
        <f t="shared" si="8"/>
        <v>108</v>
      </c>
      <c r="BT18" s="22">
        <f t="shared" si="9"/>
        <v>87.804878048780495</v>
      </c>
      <c r="BU18" s="51">
        <v>5</v>
      </c>
      <c r="BV18" s="51">
        <v>4</v>
      </c>
      <c r="BW18" s="51">
        <v>5</v>
      </c>
      <c r="BX18" s="51">
        <v>5</v>
      </c>
      <c r="BY18" s="51">
        <v>15</v>
      </c>
      <c r="BZ18" s="51">
        <v>2</v>
      </c>
      <c r="CA18" s="51">
        <v>9</v>
      </c>
      <c r="CB18" s="51">
        <v>7</v>
      </c>
      <c r="CC18" s="51">
        <v>3</v>
      </c>
      <c r="CD18" s="51">
        <v>6</v>
      </c>
      <c r="CE18" s="51">
        <v>7</v>
      </c>
      <c r="CF18" s="51"/>
      <c r="CG18" s="43">
        <f t="shared" si="10"/>
        <v>68</v>
      </c>
      <c r="CH18" s="42">
        <f t="shared" si="11"/>
        <v>83.950617283950606</v>
      </c>
    </row>
    <row r="19" spans="1:86" ht="24" customHeight="1" thickTop="1" thickBot="1">
      <c r="A19" s="49">
        <v>15</v>
      </c>
      <c r="B19" s="50" t="s">
        <v>37</v>
      </c>
      <c r="C19">
        <v>0</v>
      </c>
      <c r="D19">
        <v>3</v>
      </c>
      <c r="E19">
        <v>8</v>
      </c>
      <c r="F19">
        <v>8</v>
      </c>
      <c r="G19">
        <v>7</v>
      </c>
      <c r="H19">
        <v>3</v>
      </c>
      <c r="I19">
        <v>16</v>
      </c>
      <c r="J19">
        <v>15</v>
      </c>
      <c r="K19" s="59">
        <v>4</v>
      </c>
      <c r="L19" s="59">
        <v>4</v>
      </c>
      <c r="M19" s="51"/>
      <c r="N19" s="51"/>
      <c r="O19" s="30">
        <f t="shared" si="0"/>
        <v>68</v>
      </c>
      <c r="P19" s="29">
        <f t="shared" si="1"/>
        <v>70.103092783505147</v>
      </c>
      <c r="Q19">
        <v>0</v>
      </c>
      <c r="R19">
        <v>3</v>
      </c>
      <c r="S19">
        <v>12</v>
      </c>
      <c r="T19" s="47">
        <v>5</v>
      </c>
      <c r="U19">
        <v>14</v>
      </c>
      <c r="V19">
        <v>1</v>
      </c>
      <c r="W19">
        <v>7</v>
      </c>
      <c r="X19">
        <v>8</v>
      </c>
      <c r="Y19">
        <v>2</v>
      </c>
      <c r="Z19">
        <v>11</v>
      </c>
      <c r="AA19" s="51">
        <v>14</v>
      </c>
      <c r="AB19" s="51"/>
      <c r="AC19" s="34">
        <f t="shared" si="2"/>
        <v>77</v>
      </c>
      <c r="AD19" s="33">
        <f t="shared" si="3"/>
        <v>76.237623762376245</v>
      </c>
      <c r="AE19" s="47">
        <v>0</v>
      </c>
      <c r="AF19">
        <v>0</v>
      </c>
      <c r="AG19">
        <v>7</v>
      </c>
      <c r="AH19" s="51">
        <v>10</v>
      </c>
      <c r="AI19">
        <v>10</v>
      </c>
      <c r="AJ19">
        <v>4</v>
      </c>
      <c r="AK19">
        <v>14</v>
      </c>
      <c r="AL19">
        <v>15</v>
      </c>
      <c r="AM19">
        <v>6</v>
      </c>
      <c r="AN19">
        <v>7</v>
      </c>
      <c r="AO19">
        <v>14</v>
      </c>
      <c r="AP19" s="51"/>
      <c r="AQ19" s="38">
        <f t="shared" si="4"/>
        <v>87</v>
      </c>
      <c r="AR19" s="37">
        <f t="shared" si="5"/>
        <v>79.090909090909093</v>
      </c>
      <c r="AS19">
        <v>0</v>
      </c>
      <c r="AT19">
        <v>6</v>
      </c>
      <c r="AU19">
        <v>10</v>
      </c>
      <c r="AV19">
        <v>16</v>
      </c>
      <c r="AW19" s="48">
        <v>11</v>
      </c>
      <c r="AX19">
        <v>5</v>
      </c>
      <c r="AY19">
        <v>10</v>
      </c>
      <c r="AZ19">
        <v>10</v>
      </c>
      <c r="BA19">
        <v>4</v>
      </c>
      <c r="BB19">
        <v>12</v>
      </c>
      <c r="BC19" s="51">
        <v>8</v>
      </c>
      <c r="BD19" s="51"/>
      <c r="BE19" s="30">
        <f t="shared" si="6"/>
        <v>92</v>
      </c>
      <c r="BF19" s="29">
        <f t="shared" si="7"/>
        <v>81.415929203539832</v>
      </c>
      <c r="BG19">
        <v>0</v>
      </c>
      <c r="BH19" s="48">
        <v>1</v>
      </c>
      <c r="BI19">
        <v>7</v>
      </c>
      <c r="BJ19">
        <v>5</v>
      </c>
      <c r="BK19">
        <v>15</v>
      </c>
      <c r="BL19">
        <v>3</v>
      </c>
      <c r="BM19">
        <v>12</v>
      </c>
      <c r="BN19">
        <v>11</v>
      </c>
      <c r="BO19" s="60">
        <v>5</v>
      </c>
      <c r="BP19" s="57">
        <v>21</v>
      </c>
      <c r="BQ19" s="51">
        <v>24</v>
      </c>
      <c r="BR19" s="51"/>
      <c r="BS19" s="65">
        <f t="shared" si="8"/>
        <v>104</v>
      </c>
      <c r="BT19" s="22">
        <f t="shared" si="9"/>
        <v>84.552845528455293</v>
      </c>
      <c r="BU19" s="51">
        <v>0</v>
      </c>
      <c r="BV19" s="51">
        <v>2</v>
      </c>
      <c r="BW19" s="51">
        <v>6</v>
      </c>
      <c r="BX19" s="51">
        <v>7</v>
      </c>
      <c r="BY19" s="51">
        <v>18</v>
      </c>
      <c r="BZ19" s="51">
        <v>2</v>
      </c>
      <c r="CA19" s="51">
        <v>9</v>
      </c>
      <c r="CB19" s="51">
        <v>8</v>
      </c>
      <c r="CC19" s="51">
        <v>4</v>
      </c>
      <c r="CD19" s="51">
        <v>6</v>
      </c>
      <c r="CE19" s="51">
        <v>7</v>
      </c>
      <c r="CF19" s="51"/>
      <c r="CG19" s="43">
        <f t="shared" si="10"/>
        <v>69</v>
      </c>
      <c r="CH19" s="42">
        <f t="shared" si="11"/>
        <v>85.18518518518519</v>
      </c>
    </row>
    <row r="20" spans="1:86" ht="24" customHeight="1" thickTop="1" thickBot="1">
      <c r="A20" s="49">
        <v>16</v>
      </c>
      <c r="B20" s="50" t="s">
        <v>38</v>
      </c>
      <c r="C20">
        <v>13</v>
      </c>
      <c r="D20">
        <v>7</v>
      </c>
      <c r="E20">
        <v>5</v>
      </c>
      <c r="F20">
        <v>7</v>
      </c>
      <c r="G20">
        <v>8</v>
      </c>
      <c r="H20">
        <v>2</v>
      </c>
      <c r="I20">
        <v>16</v>
      </c>
      <c r="J20">
        <v>12</v>
      </c>
      <c r="K20" s="59">
        <v>4</v>
      </c>
      <c r="L20" s="59">
        <v>9</v>
      </c>
      <c r="M20" s="51"/>
      <c r="N20" s="51"/>
      <c r="O20" s="30">
        <f t="shared" si="0"/>
        <v>83</v>
      </c>
      <c r="P20" s="29">
        <f t="shared" si="1"/>
        <v>85.567010309278345</v>
      </c>
      <c r="Q20">
        <v>12</v>
      </c>
      <c r="R20">
        <v>7</v>
      </c>
      <c r="S20">
        <v>9</v>
      </c>
      <c r="T20" s="47">
        <v>5</v>
      </c>
      <c r="U20">
        <v>14</v>
      </c>
      <c r="V20">
        <v>3</v>
      </c>
      <c r="W20">
        <v>7</v>
      </c>
      <c r="X20">
        <v>7</v>
      </c>
      <c r="Y20">
        <v>2</v>
      </c>
      <c r="Z20">
        <v>10</v>
      </c>
      <c r="AA20" s="51">
        <v>14</v>
      </c>
      <c r="AB20" s="51"/>
      <c r="AC20" s="34">
        <f t="shared" si="2"/>
        <v>90</v>
      </c>
      <c r="AD20" s="33">
        <f t="shared" si="3"/>
        <v>89.10891089108911</v>
      </c>
      <c r="AE20" s="47">
        <v>4</v>
      </c>
      <c r="AF20">
        <v>5</v>
      </c>
      <c r="AG20">
        <v>5</v>
      </c>
      <c r="AH20" s="51">
        <v>8</v>
      </c>
      <c r="AI20">
        <v>11</v>
      </c>
      <c r="AJ20">
        <v>5</v>
      </c>
      <c r="AK20">
        <v>13</v>
      </c>
      <c r="AL20">
        <v>14</v>
      </c>
      <c r="AM20">
        <v>6</v>
      </c>
      <c r="AN20">
        <v>14</v>
      </c>
      <c r="AO20">
        <v>12</v>
      </c>
      <c r="AP20" s="51"/>
      <c r="AQ20" s="38">
        <f t="shared" si="4"/>
        <v>97</v>
      </c>
      <c r="AR20" s="37">
        <f t="shared" si="5"/>
        <v>88.181818181818187</v>
      </c>
      <c r="AS20">
        <v>12</v>
      </c>
      <c r="AT20">
        <v>9</v>
      </c>
      <c r="AU20">
        <v>8</v>
      </c>
      <c r="AV20">
        <v>15</v>
      </c>
      <c r="AW20" s="48">
        <v>12</v>
      </c>
      <c r="AX20">
        <v>3</v>
      </c>
      <c r="AY20">
        <v>10</v>
      </c>
      <c r="AZ20">
        <v>7</v>
      </c>
      <c r="BA20">
        <v>2</v>
      </c>
      <c r="BB20">
        <v>12</v>
      </c>
      <c r="BC20" s="51">
        <v>7</v>
      </c>
      <c r="BD20" s="51"/>
      <c r="BE20" s="30">
        <f t="shared" si="6"/>
        <v>97</v>
      </c>
      <c r="BF20" s="29">
        <f t="shared" si="7"/>
        <v>85.840707964601776</v>
      </c>
      <c r="BG20">
        <v>10</v>
      </c>
      <c r="BH20" s="48">
        <v>2</v>
      </c>
      <c r="BI20">
        <v>6</v>
      </c>
      <c r="BJ20">
        <v>4</v>
      </c>
      <c r="BK20">
        <v>15</v>
      </c>
      <c r="BL20">
        <v>3</v>
      </c>
      <c r="BM20">
        <v>12</v>
      </c>
      <c r="BN20">
        <v>10</v>
      </c>
      <c r="BO20" s="60">
        <v>5</v>
      </c>
      <c r="BP20" s="57">
        <v>21</v>
      </c>
      <c r="BQ20" s="51">
        <v>21</v>
      </c>
      <c r="BR20" s="51"/>
      <c r="BS20" s="65">
        <f t="shared" si="8"/>
        <v>109</v>
      </c>
      <c r="BT20" s="22">
        <f t="shared" si="9"/>
        <v>88.617886178861795</v>
      </c>
      <c r="BU20" s="51">
        <v>7</v>
      </c>
      <c r="BV20" s="51">
        <v>3</v>
      </c>
      <c r="BW20" s="51">
        <v>5</v>
      </c>
      <c r="BX20" s="51">
        <v>7</v>
      </c>
      <c r="BY20" s="51">
        <v>17</v>
      </c>
      <c r="BZ20" s="51">
        <v>3</v>
      </c>
      <c r="CA20" s="51">
        <v>9</v>
      </c>
      <c r="CB20" s="51">
        <v>7</v>
      </c>
      <c r="CC20" s="51">
        <v>3</v>
      </c>
      <c r="CD20" s="51">
        <v>5</v>
      </c>
      <c r="CE20" s="51">
        <v>7</v>
      </c>
      <c r="CF20" s="51"/>
      <c r="CG20" s="43">
        <f t="shared" si="10"/>
        <v>73</v>
      </c>
      <c r="CH20" s="42">
        <f t="shared" si="11"/>
        <v>90.123456790123456</v>
      </c>
    </row>
    <row r="21" spans="1:86" ht="24" customHeight="1" thickTop="1" thickBot="1">
      <c r="A21" s="49">
        <v>17</v>
      </c>
      <c r="B21" s="50" t="s">
        <v>39</v>
      </c>
      <c r="C21">
        <v>12</v>
      </c>
      <c r="D21">
        <v>10</v>
      </c>
      <c r="E21">
        <v>8</v>
      </c>
      <c r="F21">
        <v>6</v>
      </c>
      <c r="G21">
        <v>8</v>
      </c>
      <c r="H21">
        <v>2</v>
      </c>
      <c r="I21">
        <v>11</v>
      </c>
      <c r="J21">
        <v>13</v>
      </c>
      <c r="K21" s="59">
        <v>4</v>
      </c>
      <c r="L21" s="59">
        <v>9</v>
      </c>
      <c r="M21" s="51"/>
      <c r="N21" s="51"/>
      <c r="O21" s="30">
        <f t="shared" si="0"/>
        <v>83</v>
      </c>
      <c r="P21" s="29">
        <f t="shared" si="1"/>
        <v>85.567010309278345</v>
      </c>
      <c r="Q21">
        <v>12</v>
      </c>
      <c r="R21">
        <v>10</v>
      </c>
      <c r="S21">
        <v>12</v>
      </c>
      <c r="T21" s="47">
        <v>5</v>
      </c>
      <c r="U21">
        <v>13</v>
      </c>
      <c r="V21">
        <v>2</v>
      </c>
      <c r="W21">
        <v>7</v>
      </c>
      <c r="X21">
        <v>8</v>
      </c>
      <c r="Y21">
        <v>2</v>
      </c>
      <c r="Z21">
        <v>10</v>
      </c>
      <c r="AA21" s="51">
        <v>7</v>
      </c>
      <c r="AB21" s="51"/>
      <c r="AC21" s="34">
        <f t="shared" si="2"/>
        <v>88</v>
      </c>
      <c r="AD21" s="33">
        <f t="shared" si="3"/>
        <v>87.128712871287135</v>
      </c>
      <c r="AE21" s="47">
        <v>4</v>
      </c>
      <c r="AF21">
        <v>7</v>
      </c>
      <c r="AG21">
        <v>7</v>
      </c>
      <c r="AH21" s="51">
        <v>10</v>
      </c>
      <c r="AI21">
        <v>10</v>
      </c>
      <c r="AJ21">
        <v>3</v>
      </c>
      <c r="AK21">
        <v>12</v>
      </c>
      <c r="AL21">
        <v>15</v>
      </c>
      <c r="AM21">
        <v>6</v>
      </c>
      <c r="AN21">
        <v>13</v>
      </c>
      <c r="AO21">
        <v>6</v>
      </c>
      <c r="AP21" s="51"/>
      <c r="AQ21" s="38">
        <f t="shared" si="4"/>
        <v>93</v>
      </c>
      <c r="AR21" s="37">
        <f t="shared" si="5"/>
        <v>84.545454545454547</v>
      </c>
      <c r="AS21">
        <v>10</v>
      </c>
      <c r="AT21">
        <v>11</v>
      </c>
      <c r="AU21">
        <v>10</v>
      </c>
      <c r="AV21">
        <v>16</v>
      </c>
      <c r="AW21" s="48">
        <v>12</v>
      </c>
      <c r="AX21">
        <v>4</v>
      </c>
      <c r="AY21">
        <v>10</v>
      </c>
      <c r="AZ21">
        <v>10</v>
      </c>
      <c r="BA21">
        <v>4</v>
      </c>
      <c r="BB21">
        <v>12</v>
      </c>
      <c r="BC21" s="51">
        <v>4</v>
      </c>
      <c r="BD21" s="51"/>
      <c r="BE21" s="30">
        <f t="shared" si="6"/>
        <v>103</v>
      </c>
      <c r="BF21" s="29">
        <f t="shared" si="7"/>
        <v>91.150442477876098</v>
      </c>
      <c r="BG21">
        <v>7</v>
      </c>
      <c r="BH21" s="48">
        <v>2</v>
      </c>
      <c r="BI21">
        <v>6</v>
      </c>
      <c r="BJ21">
        <v>5</v>
      </c>
      <c r="BK21">
        <v>12</v>
      </c>
      <c r="BL21">
        <v>3</v>
      </c>
      <c r="BM21">
        <v>9</v>
      </c>
      <c r="BN21">
        <v>10</v>
      </c>
      <c r="BO21" s="60">
        <v>5</v>
      </c>
      <c r="BP21" s="57">
        <v>20</v>
      </c>
      <c r="BQ21" s="51">
        <v>11</v>
      </c>
      <c r="BR21" s="51"/>
      <c r="BS21" s="65">
        <f t="shared" si="8"/>
        <v>90</v>
      </c>
      <c r="BT21" s="22">
        <f t="shared" si="9"/>
        <v>73.170731707317074</v>
      </c>
      <c r="BU21" s="51">
        <v>5</v>
      </c>
      <c r="BV21" s="51">
        <v>4</v>
      </c>
      <c r="BW21" s="51">
        <v>5</v>
      </c>
      <c r="BX21" s="51">
        <v>7</v>
      </c>
      <c r="BY21" s="51">
        <v>17</v>
      </c>
      <c r="BZ21" s="51">
        <v>2</v>
      </c>
      <c r="CA21" s="51">
        <v>9</v>
      </c>
      <c r="CB21" s="51">
        <v>8</v>
      </c>
      <c r="CC21" s="51">
        <v>4</v>
      </c>
      <c r="CD21" s="51">
        <v>5</v>
      </c>
      <c r="CE21" s="51">
        <v>5</v>
      </c>
      <c r="CF21" s="51"/>
      <c r="CG21" s="43">
        <f t="shared" si="10"/>
        <v>71</v>
      </c>
      <c r="CH21" s="42">
        <f t="shared" si="11"/>
        <v>87.654320987654316</v>
      </c>
    </row>
    <row r="22" spans="1:86" ht="24" customHeight="1" thickTop="1" thickBot="1">
      <c r="A22" s="49">
        <v>18</v>
      </c>
      <c r="B22" s="50" t="s">
        <v>40</v>
      </c>
      <c r="C22">
        <v>13</v>
      </c>
      <c r="D22">
        <v>10</v>
      </c>
      <c r="E22">
        <v>8</v>
      </c>
      <c r="F22">
        <v>6</v>
      </c>
      <c r="G22">
        <v>8</v>
      </c>
      <c r="H22">
        <v>6</v>
      </c>
      <c r="I22">
        <v>14</v>
      </c>
      <c r="J22">
        <v>12</v>
      </c>
      <c r="K22" s="59">
        <v>4</v>
      </c>
      <c r="L22" s="59">
        <v>8</v>
      </c>
      <c r="M22" s="51"/>
      <c r="N22" s="51"/>
      <c r="O22" s="30">
        <f t="shared" si="0"/>
        <v>89</v>
      </c>
      <c r="P22" s="29">
        <f t="shared" si="1"/>
        <v>91.75257731958763</v>
      </c>
      <c r="Q22">
        <v>12</v>
      </c>
      <c r="R22">
        <v>10</v>
      </c>
      <c r="S22">
        <v>10</v>
      </c>
      <c r="T22" s="47">
        <v>5</v>
      </c>
      <c r="U22">
        <v>12</v>
      </c>
      <c r="V22">
        <v>5</v>
      </c>
      <c r="W22">
        <v>7</v>
      </c>
      <c r="X22">
        <v>4</v>
      </c>
      <c r="Y22">
        <v>2</v>
      </c>
      <c r="Z22">
        <v>11</v>
      </c>
      <c r="AA22" s="51">
        <v>14</v>
      </c>
      <c r="AB22" s="51"/>
      <c r="AC22" s="34">
        <f t="shared" si="2"/>
        <v>92</v>
      </c>
      <c r="AD22" s="33">
        <f t="shared" si="3"/>
        <v>91.089108910891099</v>
      </c>
      <c r="AE22" s="47">
        <v>4</v>
      </c>
      <c r="AF22">
        <v>5</v>
      </c>
      <c r="AG22">
        <v>8</v>
      </c>
      <c r="AH22" s="51">
        <v>10</v>
      </c>
      <c r="AI22">
        <v>11</v>
      </c>
      <c r="AJ22">
        <v>6</v>
      </c>
      <c r="AK22">
        <v>11</v>
      </c>
      <c r="AL22">
        <v>13</v>
      </c>
      <c r="AM22">
        <v>6</v>
      </c>
      <c r="AN22">
        <v>13</v>
      </c>
      <c r="AO22">
        <v>12</v>
      </c>
      <c r="AP22" s="51"/>
      <c r="AQ22" s="38">
        <f t="shared" si="4"/>
        <v>99</v>
      </c>
      <c r="AR22" s="37">
        <f t="shared" si="5"/>
        <v>90</v>
      </c>
      <c r="AS22">
        <v>12</v>
      </c>
      <c r="AT22">
        <v>11</v>
      </c>
      <c r="AU22">
        <v>10</v>
      </c>
      <c r="AV22">
        <v>14</v>
      </c>
      <c r="AW22" s="48">
        <v>12</v>
      </c>
      <c r="AX22">
        <v>6</v>
      </c>
      <c r="AY22">
        <v>10</v>
      </c>
      <c r="AZ22">
        <v>9</v>
      </c>
      <c r="BA22">
        <v>4</v>
      </c>
      <c r="BB22">
        <v>11</v>
      </c>
      <c r="BC22" s="51">
        <v>5</v>
      </c>
      <c r="BD22" s="51"/>
      <c r="BE22" s="30">
        <f t="shared" si="6"/>
        <v>104</v>
      </c>
      <c r="BF22" s="29">
        <f t="shared" si="7"/>
        <v>92.035398230088489</v>
      </c>
      <c r="BG22">
        <v>10</v>
      </c>
      <c r="BH22" s="48">
        <v>2</v>
      </c>
      <c r="BI22">
        <v>4</v>
      </c>
      <c r="BJ22">
        <v>5</v>
      </c>
      <c r="BK22">
        <v>15</v>
      </c>
      <c r="BL22">
        <v>5</v>
      </c>
      <c r="BM22">
        <v>11</v>
      </c>
      <c r="BN22">
        <v>10</v>
      </c>
      <c r="BO22" s="60">
        <v>5</v>
      </c>
      <c r="BP22" s="57">
        <v>18</v>
      </c>
      <c r="BQ22" s="51">
        <v>25</v>
      </c>
      <c r="BR22" s="51"/>
      <c r="BS22" s="65">
        <f t="shared" si="8"/>
        <v>110</v>
      </c>
      <c r="BT22" s="22">
        <f t="shared" si="9"/>
        <v>89.430894308943081</v>
      </c>
      <c r="BU22" s="51">
        <v>7</v>
      </c>
      <c r="BV22" s="51">
        <v>5</v>
      </c>
      <c r="BW22" s="51">
        <v>4</v>
      </c>
      <c r="BX22" s="51">
        <v>7</v>
      </c>
      <c r="BY22" s="51">
        <v>16</v>
      </c>
      <c r="BZ22" s="51">
        <v>4</v>
      </c>
      <c r="CA22" s="51">
        <v>9</v>
      </c>
      <c r="CB22" s="51">
        <v>8</v>
      </c>
      <c r="CC22" s="51">
        <v>3</v>
      </c>
      <c r="CD22" s="51">
        <v>5</v>
      </c>
      <c r="CE22" s="51">
        <v>6</v>
      </c>
      <c r="CF22" s="51"/>
      <c r="CG22" s="43">
        <f t="shared" si="10"/>
        <v>74</v>
      </c>
      <c r="CH22" s="42">
        <f t="shared" si="11"/>
        <v>91.358024691358025</v>
      </c>
    </row>
    <row r="23" spans="1:86" ht="24" customHeight="1" thickTop="1" thickBot="1">
      <c r="A23" s="49">
        <v>19</v>
      </c>
      <c r="B23" s="50" t="s">
        <v>41</v>
      </c>
      <c r="C23">
        <v>13</v>
      </c>
      <c r="D23">
        <v>10</v>
      </c>
      <c r="E23">
        <v>5</v>
      </c>
      <c r="F23">
        <v>8</v>
      </c>
      <c r="G23">
        <v>8</v>
      </c>
      <c r="H23">
        <v>6</v>
      </c>
      <c r="I23">
        <v>15</v>
      </c>
      <c r="J23">
        <v>10</v>
      </c>
      <c r="K23" s="59">
        <v>4</v>
      </c>
      <c r="L23" s="59">
        <v>6</v>
      </c>
      <c r="M23" s="51"/>
      <c r="N23" s="51"/>
      <c r="O23" s="30">
        <f t="shared" si="0"/>
        <v>85</v>
      </c>
      <c r="P23" s="29">
        <f t="shared" si="1"/>
        <v>87.628865979381445</v>
      </c>
      <c r="Q23">
        <v>10</v>
      </c>
      <c r="R23">
        <v>7</v>
      </c>
      <c r="S23">
        <v>10</v>
      </c>
      <c r="T23" s="47">
        <v>5</v>
      </c>
      <c r="U23">
        <v>13</v>
      </c>
      <c r="V23">
        <v>5</v>
      </c>
      <c r="W23">
        <v>7</v>
      </c>
      <c r="X23">
        <v>7</v>
      </c>
      <c r="Y23">
        <v>2</v>
      </c>
      <c r="Z23">
        <v>10</v>
      </c>
      <c r="AA23" s="51">
        <v>14</v>
      </c>
      <c r="AB23" s="51"/>
      <c r="AC23" s="34">
        <f t="shared" si="2"/>
        <v>90</v>
      </c>
      <c r="AD23" s="33">
        <f t="shared" si="3"/>
        <v>89.10891089108911</v>
      </c>
      <c r="AE23" s="47">
        <v>3</v>
      </c>
      <c r="AF23">
        <v>7</v>
      </c>
      <c r="AG23">
        <v>8</v>
      </c>
      <c r="AH23" s="51">
        <v>11</v>
      </c>
      <c r="AI23">
        <v>9</v>
      </c>
      <c r="AJ23">
        <v>6</v>
      </c>
      <c r="AK23">
        <v>12</v>
      </c>
      <c r="AL23">
        <v>11</v>
      </c>
      <c r="AM23">
        <v>6</v>
      </c>
      <c r="AN23">
        <v>9</v>
      </c>
      <c r="AO23">
        <v>14</v>
      </c>
      <c r="AP23" s="51"/>
      <c r="AQ23" s="38">
        <f t="shared" si="4"/>
        <v>96</v>
      </c>
      <c r="AR23" s="37">
        <f t="shared" si="5"/>
        <v>87.272727272727266</v>
      </c>
      <c r="AS23">
        <v>8</v>
      </c>
      <c r="AT23">
        <v>8</v>
      </c>
      <c r="AU23">
        <v>10</v>
      </c>
      <c r="AV23">
        <v>15</v>
      </c>
      <c r="AW23" s="48">
        <v>8</v>
      </c>
      <c r="AX23">
        <v>6</v>
      </c>
      <c r="AY23">
        <v>10</v>
      </c>
      <c r="AZ23">
        <v>8</v>
      </c>
      <c r="BA23">
        <v>4</v>
      </c>
      <c r="BB23">
        <v>9</v>
      </c>
      <c r="BC23" s="51">
        <v>8</v>
      </c>
      <c r="BD23" s="51"/>
      <c r="BE23" s="30">
        <f t="shared" si="6"/>
        <v>94</v>
      </c>
      <c r="BF23" s="29">
        <f t="shared" si="7"/>
        <v>83.185840707964601</v>
      </c>
      <c r="BG23">
        <v>5</v>
      </c>
      <c r="BH23" s="48">
        <v>1</v>
      </c>
      <c r="BI23">
        <v>4</v>
      </c>
      <c r="BJ23">
        <v>5</v>
      </c>
      <c r="BK23">
        <v>10</v>
      </c>
      <c r="BL23">
        <v>3</v>
      </c>
      <c r="BM23">
        <v>11</v>
      </c>
      <c r="BN23">
        <v>8</v>
      </c>
      <c r="BO23" s="60">
        <v>5</v>
      </c>
      <c r="BP23" s="57">
        <v>14</v>
      </c>
      <c r="BQ23" s="51">
        <v>24</v>
      </c>
      <c r="BR23" s="51"/>
      <c r="BS23" s="65">
        <f t="shared" si="8"/>
        <v>90</v>
      </c>
      <c r="BT23" s="22">
        <f t="shared" si="9"/>
        <v>73.170731707317074</v>
      </c>
      <c r="BU23" s="51">
        <v>4</v>
      </c>
      <c r="BV23" s="51">
        <v>3</v>
      </c>
      <c r="BW23" s="51">
        <v>5</v>
      </c>
      <c r="BX23" s="51">
        <v>7</v>
      </c>
      <c r="BY23" s="51">
        <v>15</v>
      </c>
      <c r="BZ23" s="51">
        <v>4</v>
      </c>
      <c r="CA23" s="51">
        <v>8</v>
      </c>
      <c r="CB23" s="51">
        <v>6</v>
      </c>
      <c r="CC23" s="51">
        <v>3</v>
      </c>
      <c r="CD23" s="51">
        <v>5</v>
      </c>
      <c r="CE23" s="51">
        <v>7</v>
      </c>
      <c r="CF23" s="51"/>
      <c r="CG23" s="43">
        <f t="shared" si="10"/>
        <v>67</v>
      </c>
      <c r="CH23" s="42">
        <f t="shared" si="11"/>
        <v>82.716049382716051</v>
      </c>
    </row>
    <row r="24" spans="1:86" ht="24" customHeight="1" thickTop="1" thickBot="1">
      <c r="A24" s="49">
        <v>20</v>
      </c>
      <c r="B24" s="50" t="s">
        <v>42</v>
      </c>
      <c r="C24">
        <v>9</v>
      </c>
      <c r="D24">
        <v>6</v>
      </c>
      <c r="E24">
        <v>8</v>
      </c>
      <c r="F24">
        <v>8</v>
      </c>
      <c r="G24">
        <v>5</v>
      </c>
      <c r="H24">
        <v>6</v>
      </c>
      <c r="I24">
        <v>12</v>
      </c>
      <c r="J24">
        <v>15</v>
      </c>
      <c r="K24" s="59">
        <v>4</v>
      </c>
      <c r="L24" s="59">
        <v>8</v>
      </c>
      <c r="M24" s="51"/>
      <c r="N24" s="51"/>
      <c r="O24" s="30">
        <f t="shared" si="0"/>
        <v>81</v>
      </c>
      <c r="P24" s="29">
        <f t="shared" si="1"/>
        <v>83.505154639175259</v>
      </c>
      <c r="Q24">
        <v>9</v>
      </c>
      <c r="R24">
        <v>8</v>
      </c>
      <c r="S24">
        <v>12</v>
      </c>
      <c r="T24" s="47">
        <v>5</v>
      </c>
      <c r="U24">
        <v>13</v>
      </c>
      <c r="V24">
        <v>4</v>
      </c>
      <c r="W24">
        <v>4</v>
      </c>
      <c r="X24">
        <v>8</v>
      </c>
      <c r="Y24">
        <v>2</v>
      </c>
      <c r="Z24">
        <v>10</v>
      </c>
      <c r="AA24" s="51">
        <v>15</v>
      </c>
      <c r="AB24" s="51"/>
      <c r="AC24" s="34">
        <f t="shared" si="2"/>
        <v>90</v>
      </c>
      <c r="AD24" s="33">
        <f t="shared" si="3"/>
        <v>89.10891089108911</v>
      </c>
      <c r="AE24" s="47">
        <v>4</v>
      </c>
      <c r="AF24">
        <v>7</v>
      </c>
      <c r="AG24">
        <v>7</v>
      </c>
      <c r="AH24" s="51">
        <v>9</v>
      </c>
      <c r="AI24">
        <v>9</v>
      </c>
      <c r="AJ24">
        <v>4</v>
      </c>
      <c r="AK24">
        <v>10</v>
      </c>
      <c r="AL24">
        <v>15</v>
      </c>
      <c r="AM24">
        <v>6</v>
      </c>
      <c r="AN24">
        <v>14</v>
      </c>
      <c r="AO24">
        <v>14</v>
      </c>
      <c r="AP24" s="51"/>
      <c r="AQ24" s="38">
        <f t="shared" si="4"/>
        <v>99</v>
      </c>
      <c r="AR24" s="37">
        <f t="shared" si="5"/>
        <v>90</v>
      </c>
      <c r="AS24">
        <v>12</v>
      </c>
      <c r="AT24">
        <v>11</v>
      </c>
      <c r="AU24">
        <v>9</v>
      </c>
      <c r="AV24">
        <v>16</v>
      </c>
      <c r="AW24" s="48">
        <v>12</v>
      </c>
      <c r="AX24">
        <v>6</v>
      </c>
      <c r="AY24">
        <v>7</v>
      </c>
      <c r="AZ24">
        <v>11</v>
      </c>
      <c r="BA24">
        <v>4</v>
      </c>
      <c r="BB24">
        <v>12</v>
      </c>
      <c r="BC24" s="51">
        <v>8</v>
      </c>
      <c r="BD24" s="51"/>
      <c r="BE24" s="30">
        <f t="shared" si="6"/>
        <v>108</v>
      </c>
      <c r="BF24" s="29">
        <f t="shared" si="7"/>
        <v>95.575221238938056</v>
      </c>
      <c r="BG24">
        <v>10</v>
      </c>
      <c r="BH24" s="48">
        <v>1</v>
      </c>
      <c r="BI24">
        <v>6</v>
      </c>
      <c r="BJ24">
        <v>5</v>
      </c>
      <c r="BK24">
        <v>14</v>
      </c>
      <c r="BL24">
        <v>4</v>
      </c>
      <c r="BM24">
        <v>10</v>
      </c>
      <c r="BN24">
        <v>11</v>
      </c>
      <c r="BO24" s="60">
        <v>5</v>
      </c>
      <c r="BP24" s="57">
        <v>19</v>
      </c>
      <c r="BQ24" s="51">
        <v>26</v>
      </c>
      <c r="BR24" s="51"/>
      <c r="BS24" s="65">
        <f t="shared" si="8"/>
        <v>111</v>
      </c>
      <c r="BT24" s="22">
        <f t="shared" si="9"/>
        <v>90.243902439024396</v>
      </c>
      <c r="BU24" s="51">
        <v>7</v>
      </c>
      <c r="BV24" s="51">
        <v>3</v>
      </c>
      <c r="BW24" s="51">
        <v>5</v>
      </c>
      <c r="BX24" s="51">
        <v>7</v>
      </c>
      <c r="BY24" s="51">
        <v>18</v>
      </c>
      <c r="BZ24" s="51">
        <v>4</v>
      </c>
      <c r="CA24" s="51">
        <v>7</v>
      </c>
      <c r="CB24" s="51">
        <v>8</v>
      </c>
      <c r="CC24" s="51">
        <v>3</v>
      </c>
      <c r="CD24" s="51">
        <v>5</v>
      </c>
      <c r="CE24" s="51">
        <v>7</v>
      </c>
      <c r="CF24" s="51"/>
      <c r="CG24" s="43">
        <f t="shared" si="10"/>
        <v>74</v>
      </c>
      <c r="CH24" s="42">
        <f t="shared" si="11"/>
        <v>91.358024691358025</v>
      </c>
    </row>
    <row r="25" spans="1:86" ht="24" customHeight="1" thickTop="1" thickBot="1">
      <c r="A25" s="49">
        <v>21</v>
      </c>
      <c r="B25" s="50" t="s">
        <v>43</v>
      </c>
      <c r="C25">
        <v>13</v>
      </c>
      <c r="D25">
        <v>9</v>
      </c>
      <c r="E25">
        <v>7</v>
      </c>
      <c r="F25">
        <v>7</v>
      </c>
      <c r="G25">
        <v>8</v>
      </c>
      <c r="H25">
        <v>6</v>
      </c>
      <c r="I25">
        <v>14</v>
      </c>
      <c r="J25">
        <v>15</v>
      </c>
      <c r="K25" s="59">
        <v>4</v>
      </c>
      <c r="L25" s="59">
        <v>9</v>
      </c>
      <c r="M25" s="51"/>
      <c r="N25" s="51"/>
      <c r="O25" s="30">
        <f t="shared" si="0"/>
        <v>92</v>
      </c>
      <c r="P25" s="29">
        <f t="shared" si="1"/>
        <v>94.845360824742258</v>
      </c>
      <c r="Q25">
        <v>12</v>
      </c>
      <c r="R25">
        <v>9</v>
      </c>
      <c r="S25">
        <v>10</v>
      </c>
      <c r="T25" s="47">
        <v>5</v>
      </c>
      <c r="U25">
        <v>13</v>
      </c>
      <c r="V25">
        <v>5</v>
      </c>
      <c r="W25" s="57">
        <v>6</v>
      </c>
      <c r="X25">
        <v>7</v>
      </c>
      <c r="Y25">
        <v>2</v>
      </c>
      <c r="Z25">
        <v>11</v>
      </c>
      <c r="AA25" s="51">
        <v>13</v>
      </c>
      <c r="AB25" s="51"/>
      <c r="AC25" s="34">
        <f t="shared" si="2"/>
        <v>93</v>
      </c>
      <c r="AD25" s="33">
        <f t="shared" si="3"/>
        <v>92.079207920792086</v>
      </c>
      <c r="AE25" s="47">
        <v>3</v>
      </c>
      <c r="AF25">
        <v>6</v>
      </c>
      <c r="AG25">
        <v>6</v>
      </c>
      <c r="AH25" s="51">
        <v>10</v>
      </c>
      <c r="AI25">
        <v>11</v>
      </c>
      <c r="AJ25">
        <v>6</v>
      </c>
      <c r="AK25">
        <v>14</v>
      </c>
      <c r="AL25">
        <v>15</v>
      </c>
      <c r="AM25">
        <v>6</v>
      </c>
      <c r="AN25">
        <v>14</v>
      </c>
      <c r="AO25">
        <v>14</v>
      </c>
      <c r="AP25" s="51"/>
      <c r="AQ25" s="38">
        <f t="shared" si="4"/>
        <v>105</v>
      </c>
      <c r="AR25" s="37">
        <f t="shared" si="5"/>
        <v>95.454545454545453</v>
      </c>
      <c r="AS25">
        <v>11</v>
      </c>
      <c r="AT25">
        <v>12</v>
      </c>
      <c r="AU25">
        <v>8</v>
      </c>
      <c r="AV25">
        <v>16</v>
      </c>
      <c r="AW25" s="48">
        <v>12</v>
      </c>
      <c r="AX25">
        <v>6</v>
      </c>
      <c r="AY25">
        <v>8</v>
      </c>
      <c r="AZ25">
        <v>11</v>
      </c>
      <c r="BA25">
        <v>4</v>
      </c>
      <c r="BB25">
        <v>12</v>
      </c>
      <c r="BC25" s="51">
        <v>8</v>
      </c>
      <c r="BD25" s="51"/>
      <c r="BE25" s="30">
        <f t="shared" si="6"/>
        <v>108</v>
      </c>
      <c r="BF25" s="29">
        <f t="shared" si="7"/>
        <v>95.575221238938056</v>
      </c>
      <c r="BG25">
        <v>10</v>
      </c>
      <c r="BH25" s="48">
        <v>2</v>
      </c>
      <c r="BI25">
        <v>6</v>
      </c>
      <c r="BJ25">
        <v>5</v>
      </c>
      <c r="BK25">
        <v>15</v>
      </c>
      <c r="BL25">
        <v>4</v>
      </c>
      <c r="BM25">
        <v>11</v>
      </c>
      <c r="BN25">
        <v>11</v>
      </c>
      <c r="BO25" s="60">
        <v>5</v>
      </c>
      <c r="BP25" s="57">
        <v>23</v>
      </c>
      <c r="BQ25" s="51">
        <v>24</v>
      </c>
      <c r="BR25" s="51"/>
      <c r="BS25" s="65">
        <f t="shared" si="8"/>
        <v>116</v>
      </c>
      <c r="BT25" s="22">
        <f t="shared" si="9"/>
        <v>94.308943089430898</v>
      </c>
      <c r="BU25" s="51">
        <v>7</v>
      </c>
      <c r="BV25" s="51">
        <v>5</v>
      </c>
      <c r="BW25" s="51">
        <v>5</v>
      </c>
      <c r="BX25" s="51">
        <v>7</v>
      </c>
      <c r="BY25" s="51">
        <v>16</v>
      </c>
      <c r="BZ25" s="51">
        <v>4</v>
      </c>
      <c r="CA25" s="51">
        <v>8</v>
      </c>
      <c r="CB25" s="51">
        <v>8</v>
      </c>
      <c r="CC25" s="51">
        <v>3</v>
      </c>
      <c r="CD25" s="51">
        <v>6</v>
      </c>
      <c r="CE25" s="51">
        <v>6</v>
      </c>
      <c r="CF25" s="51"/>
      <c r="CG25" s="43">
        <f t="shared" si="10"/>
        <v>75</v>
      </c>
      <c r="CH25" s="42">
        <f t="shared" si="11"/>
        <v>92.592592592592595</v>
      </c>
    </row>
    <row r="26" spans="1:86" ht="24" customHeight="1" thickTop="1" thickBot="1">
      <c r="A26" s="49">
        <v>22</v>
      </c>
      <c r="B26" s="50" t="s">
        <v>44</v>
      </c>
      <c r="C26">
        <v>12</v>
      </c>
      <c r="D26">
        <v>10</v>
      </c>
      <c r="E26">
        <v>8</v>
      </c>
      <c r="F26">
        <v>8</v>
      </c>
      <c r="G26">
        <v>8</v>
      </c>
      <c r="H26">
        <v>4</v>
      </c>
      <c r="I26">
        <v>4</v>
      </c>
      <c r="J26">
        <v>13</v>
      </c>
      <c r="K26" s="59">
        <v>4</v>
      </c>
      <c r="L26" s="59">
        <v>9</v>
      </c>
      <c r="M26" s="51"/>
      <c r="N26" s="51"/>
      <c r="O26" s="30">
        <f t="shared" si="0"/>
        <v>80</v>
      </c>
      <c r="P26" s="29">
        <f t="shared" si="1"/>
        <v>82.474226804123703</v>
      </c>
      <c r="Q26">
        <v>12</v>
      </c>
      <c r="R26">
        <v>10</v>
      </c>
      <c r="S26">
        <v>12</v>
      </c>
      <c r="T26" s="47">
        <v>5</v>
      </c>
      <c r="U26">
        <v>13</v>
      </c>
      <c r="V26">
        <v>3</v>
      </c>
      <c r="W26">
        <v>3</v>
      </c>
      <c r="X26">
        <v>7</v>
      </c>
      <c r="Y26">
        <v>2</v>
      </c>
      <c r="Z26">
        <v>10</v>
      </c>
      <c r="AA26" s="51">
        <v>15</v>
      </c>
      <c r="AB26" s="51"/>
      <c r="AC26" s="34">
        <f t="shared" si="2"/>
        <v>92</v>
      </c>
      <c r="AD26" s="33">
        <f t="shared" si="3"/>
        <v>91.089108910891099</v>
      </c>
      <c r="AE26" s="47">
        <v>4</v>
      </c>
      <c r="AF26">
        <v>7</v>
      </c>
      <c r="AG26">
        <v>8</v>
      </c>
      <c r="AH26" s="51">
        <v>11</v>
      </c>
      <c r="AI26">
        <v>10</v>
      </c>
      <c r="AJ26">
        <v>3</v>
      </c>
      <c r="AK26">
        <v>9</v>
      </c>
      <c r="AL26">
        <v>14</v>
      </c>
      <c r="AM26">
        <v>6</v>
      </c>
      <c r="AN26">
        <v>13</v>
      </c>
      <c r="AO26">
        <v>14</v>
      </c>
      <c r="AP26" s="51"/>
      <c r="AQ26" s="38">
        <f t="shared" si="4"/>
        <v>99</v>
      </c>
      <c r="AR26" s="37">
        <f t="shared" si="5"/>
        <v>90</v>
      </c>
      <c r="AS26">
        <v>12</v>
      </c>
      <c r="AT26">
        <v>12</v>
      </c>
      <c r="AU26">
        <v>10</v>
      </c>
      <c r="AV26">
        <v>16</v>
      </c>
      <c r="AW26" s="48">
        <v>11</v>
      </c>
      <c r="AX26">
        <v>5</v>
      </c>
      <c r="AY26">
        <v>7</v>
      </c>
      <c r="AZ26">
        <v>10</v>
      </c>
      <c r="BA26">
        <v>4</v>
      </c>
      <c r="BB26">
        <v>12</v>
      </c>
      <c r="BC26" s="51">
        <v>8</v>
      </c>
      <c r="BD26" s="51"/>
      <c r="BE26" s="30">
        <f t="shared" si="6"/>
        <v>107</v>
      </c>
      <c r="BF26" s="29">
        <f t="shared" si="7"/>
        <v>94.690265486725664</v>
      </c>
      <c r="BG26">
        <v>8</v>
      </c>
      <c r="BH26" s="48">
        <v>2</v>
      </c>
      <c r="BI26">
        <v>5</v>
      </c>
      <c r="BJ26">
        <v>5</v>
      </c>
      <c r="BK26">
        <v>15</v>
      </c>
      <c r="BL26">
        <v>4</v>
      </c>
      <c r="BM26">
        <v>6</v>
      </c>
      <c r="BN26">
        <v>10</v>
      </c>
      <c r="BO26" s="60">
        <v>5</v>
      </c>
      <c r="BP26" s="57">
        <v>20</v>
      </c>
      <c r="BQ26" s="51">
        <v>27</v>
      </c>
      <c r="BR26" s="51"/>
      <c r="BS26" s="65">
        <f t="shared" si="8"/>
        <v>107</v>
      </c>
      <c r="BT26" s="22">
        <f t="shared" si="9"/>
        <v>86.99186991869918</v>
      </c>
      <c r="BU26" s="51">
        <v>6</v>
      </c>
      <c r="BV26" s="51">
        <v>4</v>
      </c>
      <c r="BW26" s="51">
        <v>5</v>
      </c>
      <c r="BX26" s="51">
        <v>7</v>
      </c>
      <c r="BY26" s="51">
        <v>18</v>
      </c>
      <c r="BZ26" s="51">
        <v>3</v>
      </c>
      <c r="CA26" s="51">
        <v>5</v>
      </c>
      <c r="CB26" s="51">
        <v>8</v>
      </c>
      <c r="CC26" s="51">
        <v>4</v>
      </c>
      <c r="CD26" s="51">
        <v>6</v>
      </c>
      <c r="CE26" s="51">
        <v>7</v>
      </c>
      <c r="CF26" s="51"/>
      <c r="CG26" s="43">
        <f t="shared" si="10"/>
        <v>73</v>
      </c>
      <c r="CH26" s="42">
        <f t="shared" si="11"/>
        <v>90.123456790123456</v>
      </c>
    </row>
    <row r="27" spans="1:86" ht="24" customHeight="1" thickTop="1" thickBot="1">
      <c r="A27" s="49">
        <v>23</v>
      </c>
      <c r="B27" s="50" t="s">
        <v>45</v>
      </c>
      <c r="C27">
        <v>11</v>
      </c>
      <c r="D27">
        <v>5</v>
      </c>
      <c r="E27">
        <v>8</v>
      </c>
      <c r="F27">
        <v>7</v>
      </c>
      <c r="G27">
        <v>8</v>
      </c>
      <c r="H27">
        <v>6</v>
      </c>
      <c r="I27">
        <v>16</v>
      </c>
      <c r="J27">
        <v>14</v>
      </c>
      <c r="K27" s="59">
        <v>4</v>
      </c>
      <c r="L27" s="59">
        <v>8</v>
      </c>
      <c r="M27" s="51"/>
      <c r="N27" s="51"/>
      <c r="O27" s="30">
        <f t="shared" si="0"/>
        <v>87</v>
      </c>
      <c r="P27" s="29">
        <f t="shared" si="1"/>
        <v>89.690721649484544</v>
      </c>
      <c r="Q27">
        <v>11</v>
      </c>
      <c r="R27">
        <v>6</v>
      </c>
      <c r="S27">
        <v>10</v>
      </c>
      <c r="T27" s="47">
        <v>5</v>
      </c>
      <c r="U27">
        <v>13</v>
      </c>
      <c r="V27">
        <v>5</v>
      </c>
      <c r="W27">
        <v>7</v>
      </c>
      <c r="X27">
        <v>8</v>
      </c>
      <c r="Y27">
        <v>2</v>
      </c>
      <c r="Z27">
        <v>11</v>
      </c>
      <c r="AA27" s="51">
        <v>8</v>
      </c>
      <c r="AB27" s="51"/>
      <c r="AC27" s="34">
        <f t="shared" si="2"/>
        <v>86</v>
      </c>
      <c r="AD27" s="33">
        <f t="shared" si="3"/>
        <v>85.148514851485146</v>
      </c>
      <c r="AE27" s="47">
        <v>3</v>
      </c>
      <c r="AF27">
        <v>4</v>
      </c>
      <c r="AG27">
        <v>8</v>
      </c>
      <c r="AH27" s="51">
        <v>9</v>
      </c>
      <c r="AI27">
        <v>11</v>
      </c>
      <c r="AJ27">
        <v>6</v>
      </c>
      <c r="AK27">
        <v>13</v>
      </c>
      <c r="AL27">
        <v>14</v>
      </c>
      <c r="AM27">
        <v>6</v>
      </c>
      <c r="AN27">
        <v>14</v>
      </c>
      <c r="AO27">
        <v>7</v>
      </c>
      <c r="AP27" s="51"/>
      <c r="AQ27" s="38">
        <f t="shared" si="4"/>
        <v>95</v>
      </c>
      <c r="AR27" s="37">
        <f t="shared" si="5"/>
        <v>86.36363636363636</v>
      </c>
      <c r="AS27">
        <v>9</v>
      </c>
      <c r="AT27">
        <v>8</v>
      </c>
      <c r="AU27">
        <v>10</v>
      </c>
      <c r="AV27">
        <v>15</v>
      </c>
      <c r="AW27" s="48">
        <v>11</v>
      </c>
      <c r="AX27">
        <v>6</v>
      </c>
      <c r="AY27">
        <v>10</v>
      </c>
      <c r="AZ27">
        <v>11</v>
      </c>
      <c r="BA27">
        <v>4</v>
      </c>
      <c r="BB27">
        <v>12</v>
      </c>
      <c r="BC27" s="51">
        <v>3</v>
      </c>
      <c r="BD27" s="51"/>
      <c r="BE27" s="30">
        <f t="shared" si="6"/>
        <v>99</v>
      </c>
      <c r="BF27" s="29">
        <f t="shared" si="7"/>
        <v>87.610619469026545</v>
      </c>
      <c r="BG27">
        <v>9</v>
      </c>
      <c r="BH27" s="48">
        <v>1</v>
      </c>
      <c r="BI27">
        <v>5</v>
      </c>
      <c r="BJ27">
        <v>5</v>
      </c>
      <c r="BK27">
        <v>15</v>
      </c>
      <c r="BL27">
        <v>4</v>
      </c>
      <c r="BM27">
        <v>11</v>
      </c>
      <c r="BN27">
        <v>11</v>
      </c>
      <c r="BO27" s="60">
        <v>5</v>
      </c>
      <c r="BP27" s="57">
        <v>22</v>
      </c>
      <c r="BQ27" s="51">
        <v>16</v>
      </c>
      <c r="BR27" s="51"/>
      <c r="BS27" s="65">
        <f t="shared" si="8"/>
        <v>104</v>
      </c>
      <c r="BT27" s="22">
        <f t="shared" si="9"/>
        <v>84.552845528455293</v>
      </c>
      <c r="BU27" s="51">
        <v>6</v>
      </c>
      <c r="BV27" s="51">
        <v>3</v>
      </c>
      <c r="BW27" s="51">
        <v>5</v>
      </c>
      <c r="BX27" s="51">
        <v>7</v>
      </c>
      <c r="BY27" s="51">
        <v>18</v>
      </c>
      <c r="BZ27" s="51">
        <v>4</v>
      </c>
      <c r="CA27" s="51">
        <v>8</v>
      </c>
      <c r="CB27" s="51">
        <v>7</v>
      </c>
      <c r="CC27" s="51">
        <v>3</v>
      </c>
      <c r="CD27" s="51">
        <v>6</v>
      </c>
      <c r="CE27" s="51">
        <v>6</v>
      </c>
      <c r="CF27" s="51"/>
      <c r="CG27" s="43">
        <f t="shared" si="10"/>
        <v>73</v>
      </c>
      <c r="CH27" s="42">
        <f t="shared" si="11"/>
        <v>90.123456790123456</v>
      </c>
    </row>
    <row r="28" spans="1:86" ht="24" customHeight="1" thickTop="1" thickBot="1">
      <c r="A28" s="49">
        <v>24</v>
      </c>
      <c r="B28" s="50" t="s">
        <v>46</v>
      </c>
      <c r="C28">
        <v>2</v>
      </c>
      <c r="D28">
        <v>10</v>
      </c>
      <c r="E28">
        <v>8</v>
      </c>
      <c r="F28">
        <v>8</v>
      </c>
      <c r="G28">
        <v>7</v>
      </c>
      <c r="H28">
        <v>6</v>
      </c>
      <c r="I28">
        <v>16</v>
      </c>
      <c r="J28">
        <v>13</v>
      </c>
      <c r="K28" s="59">
        <v>4</v>
      </c>
      <c r="L28" s="59">
        <v>5</v>
      </c>
      <c r="M28" s="51"/>
      <c r="N28" s="51"/>
      <c r="O28" s="30">
        <f t="shared" si="0"/>
        <v>79</v>
      </c>
      <c r="P28" s="29">
        <f t="shared" si="1"/>
        <v>81.44329896907216</v>
      </c>
      <c r="Q28">
        <v>4</v>
      </c>
      <c r="R28">
        <v>10</v>
      </c>
      <c r="S28">
        <v>10</v>
      </c>
      <c r="T28" s="47">
        <v>5</v>
      </c>
      <c r="U28">
        <v>13</v>
      </c>
      <c r="V28">
        <v>5</v>
      </c>
      <c r="W28">
        <v>6</v>
      </c>
      <c r="X28">
        <v>7</v>
      </c>
      <c r="Y28">
        <v>2</v>
      </c>
      <c r="Z28">
        <v>11</v>
      </c>
      <c r="AA28" s="51">
        <v>11</v>
      </c>
      <c r="AB28" s="51"/>
      <c r="AC28" s="34">
        <f t="shared" si="2"/>
        <v>84</v>
      </c>
      <c r="AD28" s="33">
        <f t="shared" si="3"/>
        <v>83.168316831683171</v>
      </c>
      <c r="AE28" s="47">
        <v>2</v>
      </c>
      <c r="AF28">
        <v>7</v>
      </c>
      <c r="AG28">
        <v>7</v>
      </c>
      <c r="AH28" s="51">
        <v>10</v>
      </c>
      <c r="AI28">
        <v>10</v>
      </c>
      <c r="AJ28">
        <v>5</v>
      </c>
      <c r="AK28">
        <v>14</v>
      </c>
      <c r="AL28">
        <v>14</v>
      </c>
      <c r="AM28">
        <v>6</v>
      </c>
      <c r="AN28">
        <v>7</v>
      </c>
      <c r="AO28">
        <v>12</v>
      </c>
      <c r="AP28" s="51"/>
      <c r="AQ28" s="38">
        <f t="shared" si="4"/>
        <v>94</v>
      </c>
      <c r="AR28" s="37">
        <f t="shared" si="5"/>
        <v>85.454545454545453</v>
      </c>
      <c r="AS28">
        <v>5</v>
      </c>
      <c r="AT28">
        <v>12</v>
      </c>
      <c r="AU28">
        <v>10</v>
      </c>
      <c r="AV28">
        <v>15</v>
      </c>
      <c r="AW28" s="48">
        <v>11</v>
      </c>
      <c r="AX28">
        <v>5</v>
      </c>
      <c r="AY28">
        <v>10</v>
      </c>
      <c r="AZ28">
        <v>9</v>
      </c>
      <c r="BA28">
        <v>4</v>
      </c>
      <c r="BB28">
        <v>11</v>
      </c>
      <c r="BC28" s="51">
        <v>8</v>
      </c>
      <c r="BD28" s="51"/>
      <c r="BE28" s="30">
        <f t="shared" si="6"/>
        <v>100</v>
      </c>
      <c r="BF28" s="29">
        <f t="shared" si="7"/>
        <v>88.495575221238937</v>
      </c>
      <c r="BG28">
        <v>3</v>
      </c>
      <c r="BH28" s="48">
        <v>2</v>
      </c>
      <c r="BI28">
        <v>5</v>
      </c>
      <c r="BJ28">
        <v>5</v>
      </c>
      <c r="BK28">
        <v>12</v>
      </c>
      <c r="BL28">
        <v>4</v>
      </c>
      <c r="BM28">
        <v>11</v>
      </c>
      <c r="BN28">
        <v>10</v>
      </c>
      <c r="BO28" s="60">
        <v>5</v>
      </c>
      <c r="BP28" s="57">
        <v>20</v>
      </c>
      <c r="BQ28" s="51">
        <v>24</v>
      </c>
      <c r="BR28" s="51"/>
      <c r="BS28" s="65">
        <f t="shared" si="8"/>
        <v>101</v>
      </c>
      <c r="BT28" s="22">
        <f t="shared" si="9"/>
        <v>82.113821138211378</v>
      </c>
      <c r="BU28" s="51">
        <v>0</v>
      </c>
      <c r="BV28" s="51">
        <v>5</v>
      </c>
      <c r="BW28" s="51">
        <v>4</v>
      </c>
      <c r="BX28" s="51">
        <v>7</v>
      </c>
      <c r="BY28" s="51">
        <v>16</v>
      </c>
      <c r="BZ28" s="51">
        <v>4</v>
      </c>
      <c r="CA28" s="51">
        <v>8</v>
      </c>
      <c r="CB28" s="51">
        <v>8</v>
      </c>
      <c r="CC28" s="51">
        <v>4</v>
      </c>
      <c r="CD28" s="51">
        <v>6</v>
      </c>
      <c r="CE28" s="51">
        <v>7</v>
      </c>
      <c r="CF28" s="51"/>
      <c r="CG28" s="43">
        <f t="shared" si="10"/>
        <v>69</v>
      </c>
      <c r="CH28" s="42">
        <f t="shared" si="11"/>
        <v>85.18518518518519</v>
      </c>
    </row>
    <row r="29" spans="1:86" ht="24" customHeight="1" thickTop="1" thickBot="1">
      <c r="A29" s="49">
        <v>25</v>
      </c>
      <c r="B29" s="50" t="s">
        <v>47</v>
      </c>
      <c r="C29">
        <v>13</v>
      </c>
      <c r="D29">
        <v>10</v>
      </c>
      <c r="E29">
        <v>6</v>
      </c>
      <c r="F29">
        <v>8</v>
      </c>
      <c r="G29">
        <v>7</v>
      </c>
      <c r="H29">
        <v>2</v>
      </c>
      <c r="I29">
        <v>2</v>
      </c>
      <c r="J29">
        <v>14</v>
      </c>
      <c r="K29" s="59">
        <v>4</v>
      </c>
      <c r="L29" s="59">
        <v>8</v>
      </c>
      <c r="M29" s="51"/>
      <c r="N29" s="51"/>
      <c r="O29" s="30">
        <f t="shared" si="0"/>
        <v>74</v>
      </c>
      <c r="P29" s="29">
        <f t="shared" si="1"/>
        <v>76.288659793814432</v>
      </c>
      <c r="Q29">
        <v>12</v>
      </c>
      <c r="R29">
        <v>10</v>
      </c>
      <c r="S29">
        <v>10</v>
      </c>
      <c r="T29" s="47">
        <v>5</v>
      </c>
      <c r="U29">
        <v>14</v>
      </c>
      <c r="V29">
        <v>2</v>
      </c>
      <c r="W29">
        <v>1</v>
      </c>
      <c r="X29">
        <v>8</v>
      </c>
      <c r="Y29">
        <v>2</v>
      </c>
      <c r="Z29">
        <v>11</v>
      </c>
      <c r="AA29" s="51">
        <v>15</v>
      </c>
      <c r="AB29" s="51"/>
      <c r="AC29" s="34">
        <f t="shared" si="2"/>
        <v>90</v>
      </c>
      <c r="AD29" s="33">
        <f t="shared" si="3"/>
        <v>89.10891089108911</v>
      </c>
      <c r="AE29" s="47">
        <v>3</v>
      </c>
      <c r="AF29">
        <v>6</v>
      </c>
      <c r="AG29">
        <v>8</v>
      </c>
      <c r="AH29" s="51">
        <v>10</v>
      </c>
      <c r="AI29">
        <v>10</v>
      </c>
      <c r="AJ29">
        <v>4</v>
      </c>
      <c r="AK29">
        <v>4</v>
      </c>
      <c r="AL29">
        <v>10</v>
      </c>
      <c r="AM29">
        <v>4</v>
      </c>
      <c r="AN29">
        <v>14</v>
      </c>
      <c r="AO29">
        <v>14</v>
      </c>
      <c r="AP29" s="51"/>
      <c r="AQ29" s="38">
        <f t="shared" si="4"/>
        <v>87</v>
      </c>
      <c r="AR29" s="37">
        <f t="shared" si="5"/>
        <v>79.090909090909093</v>
      </c>
      <c r="AS29">
        <v>11</v>
      </c>
      <c r="AT29">
        <v>12</v>
      </c>
      <c r="AU29">
        <v>9</v>
      </c>
      <c r="AV29">
        <v>14</v>
      </c>
      <c r="AW29" s="48">
        <v>11</v>
      </c>
      <c r="AX29">
        <v>4</v>
      </c>
      <c r="AY29">
        <v>3</v>
      </c>
      <c r="AZ29">
        <v>7</v>
      </c>
      <c r="BA29">
        <v>4</v>
      </c>
      <c r="BB29">
        <v>12</v>
      </c>
      <c r="BC29" s="51">
        <v>8</v>
      </c>
      <c r="BD29" s="51"/>
      <c r="BE29" s="30">
        <f t="shared" si="6"/>
        <v>95</v>
      </c>
      <c r="BF29" s="29">
        <f t="shared" si="7"/>
        <v>84.070796460176993</v>
      </c>
      <c r="BG29">
        <v>10</v>
      </c>
      <c r="BH29" s="48">
        <v>2</v>
      </c>
      <c r="BI29">
        <v>5</v>
      </c>
      <c r="BJ29">
        <v>4</v>
      </c>
      <c r="BK29">
        <v>12</v>
      </c>
      <c r="BL29">
        <v>2</v>
      </c>
      <c r="BM29">
        <v>2</v>
      </c>
      <c r="BN29">
        <v>9</v>
      </c>
      <c r="BO29" s="60">
        <v>4</v>
      </c>
      <c r="BP29" s="57">
        <v>22</v>
      </c>
      <c r="BQ29" s="51">
        <v>23</v>
      </c>
      <c r="BR29" s="51"/>
      <c r="BS29" s="65">
        <f t="shared" si="8"/>
        <v>95</v>
      </c>
      <c r="BT29" s="22">
        <f t="shared" si="9"/>
        <v>77.235772357723576</v>
      </c>
      <c r="BU29" s="51">
        <v>7</v>
      </c>
      <c r="BV29" s="51">
        <v>5</v>
      </c>
      <c r="BW29" s="51">
        <v>5</v>
      </c>
      <c r="BX29" s="51">
        <v>6</v>
      </c>
      <c r="BY29" s="51">
        <v>12</v>
      </c>
      <c r="BZ29" s="51">
        <v>3</v>
      </c>
      <c r="CA29" s="51">
        <v>2</v>
      </c>
      <c r="CB29" s="51">
        <v>7</v>
      </c>
      <c r="CC29" s="51">
        <v>4</v>
      </c>
      <c r="CD29" s="51">
        <v>5</v>
      </c>
      <c r="CE29" s="51">
        <v>7</v>
      </c>
      <c r="CF29" s="51"/>
      <c r="CG29" s="43">
        <f t="shared" si="10"/>
        <v>63</v>
      </c>
      <c r="CH29" s="42">
        <f t="shared" si="11"/>
        <v>77.777777777777786</v>
      </c>
    </row>
    <row r="30" spans="1:86" ht="24" customHeight="1" thickTop="1" thickBot="1">
      <c r="A30" s="49">
        <v>26</v>
      </c>
      <c r="B30" s="50" t="s">
        <v>48</v>
      </c>
      <c r="C30">
        <v>13</v>
      </c>
      <c r="D30">
        <v>10</v>
      </c>
      <c r="E30">
        <v>8</v>
      </c>
      <c r="F30">
        <v>7</v>
      </c>
      <c r="G30">
        <v>8</v>
      </c>
      <c r="H30">
        <v>4</v>
      </c>
      <c r="I30">
        <v>15</v>
      </c>
      <c r="J30">
        <v>13</v>
      </c>
      <c r="K30" s="59">
        <v>4</v>
      </c>
      <c r="L30" s="59">
        <v>8</v>
      </c>
      <c r="M30" s="51"/>
      <c r="N30" s="51"/>
      <c r="O30" s="30">
        <f t="shared" si="0"/>
        <v>90</v>
      </c>
      <c r="P30" s="29">
        <f t="shared" si="1"/>
        <v>92.783505154639172</v>
      </c>
      <c r="Q30">
        <v>12</v>
      </c>
      <c r="R30">
        <v>10</v>
      </c>
      <c r="S30">
        <v>10</v>
      </c>
      <c r="T30" s="47">
        <v>4</v>
      </c>
      <c r="U30">
        <v>13</v>
      </c>
      <c r="V30">
        <v>4</v>
      </c>
      <c r="W30">
        <v>7</v>
      </c>
      <c r="X30">
        <v>7</v>
      </c>
      <c r="Y30">
        <v>2</v>
      </c>
      <c r="Z30">
        <v>11</v>
      </c>
      <c r="AA30" s="51">
        <v>13</v>
      </c>
      <c r="AB30" s="51"/>
      <c r="AC30" s="34">
        <f t="shared" si="2"/>
        <v>93</v>
      </c>
      <c r="AD30" s="33">
        <f t="shared" si="3"/>
        <v>92.079207920792086</v>
      </c>
      <c r="AE30" s="47">
        <v>4</v>
      </c>
      <c r="AF30">
        <v>7</v>
      </c>
      <c r="AG30">
        <v>6</v>
      </c>
      <c r="AH30" s="51">
        <v>11</v>
      </c>
      <c r="AI30">
        <v>10</v>
      </c>
      <c r="AJ30">
        <v>6</v>
      </c>
      <c r="AK30">
        <v>11</v>
      </c>
      <c r="AL30">
        <v>13</v>
      </c>
      <c r="AM30">
        <v>3</v>
      </c>
      <c r="AN30">
        <v>13</v>
      </c>
      <c r="AO30">
        <v>11</v>
      </c>
      <c r="AP30" s="51"/>
      <c r="AQ30" s="38">
        <f t="shared" si="4"/>
        <v>95</v>
      </c>
      <c r="AR30" s="37">
        <f t="shared" si="5"/>
        <v>86.36363636363636</v>
      </c>
      <c r="AS30">
        <v>11</v>
      </c>
      <c r="AT30">
        <v>10</v>
      </c>
      <c r="AU30">
        <v>9</v>
      </c>
      <c r="AV30">
        <v>16</v>
      </c>
      <c r="AW30" s="48">
        <v>11</v>
      </c>
      <c r="AX30">
        <v>5</v>
      </c>
      <c r="AY30">
        <v>10</v>
      </c>
      <c r="AZ30">
        <v>9</v>
      </c>
      <c r="BA30">
        <v>4</v>
      </c>
      <c r="BB30">
        <v>12</v>
      </c>
      <c r="BC30" s="51">
        <v>7</v>
      </c>
      <c r="BD30" s="51"/>
      <c r="BE30" s="30">
        <f t="shared" si="6"/>
        <v>104</v>
      </c>
      <c r="BF30" s="29">
        <f t="shared" si="7"/>
        <v>92.035398230088489</v>
      </c>
      <c r="BG30">
        <v>10</v>
      </c>
      <c r="BH30" s="48">
        <v>2</v>
      </c>
      <c r="BI30">
        <v>6</v>
      </c>
      <c r="BJ30">
        <v>5</v>
      </c>
      <c r="BK30">
        <v>12</v>
      </c>
      <c r="BL30">
        <v>4</v>
      </c>
      <c r="BM30">
        <v>12</v>
      </c>
      <c r="BN30">
        <v>11</v>
      </c>
      <c r="BO30" s="60">
        <v>2</v>
      </c>
      <c r="BP30" s="57">
        <v>21</v>
      </c>
      <c r="BQ30" s="51">
        <v>24</v>
      </c>
      <c r="BR30" s="51"/>
      <c r="BS30" s="65">
        <f t="shared" si="8"/>
        <v>109</v>
      </c>
      <c r="BT30" s="22">
        <f t="shared" si="9"/>
        <v>88.617886178861795</v>
      </c>
      <c r="BU30" s="51">
        <v>5</v>
      </c>
      <c r="BV30" s="51">
        <v>5</v>
      </c>
      <c r="BW30" s="51">
        <v>6</v>
      </c>
      <c r="BX30" s="51">
        <v>6</v>
      </c>
      <c r="BY30" s="51">
        <v>15</v>
      </c>
      <c r="BZ30" s="51">
        <v>3</v>
      </c>
      <c r="CA30" s="51">
        <v>8</v>
      </c>
      <c r="CB30" s="51">
        <v>8</v>
      </c>
      <c r="CC30" s="51">
        <v>3</v>
      </c>
      <c r="CD30" s="51">
        <v>6</v>
      </c>
      <c r="CE30" s="51">
        <v>7</v>
      </c>
      <c r="CF30" s="51"/>
      <c r="CG30" s="43">
        <f t="shared" si="10"/>
        <v>72</v>
      </c>
      <c r="CH30" s="42">
        <f t="shared" si="11"/>
        <v>88.888888888888886</v>
      </c>
    </row>
    <row r="31" spans="1:86" ht="24" customHeight="1" thickTop="1" thickBot="1">
      <c r="A31" s="49">
        <v>27</v>
      </c>
      <c r="B31" s="50" t="s">
        <v>49</v>
      </c>
      <c r="C31">
        <v>12</v>
      </c>
      <c r="D31">
        <v>7</v>
      </c>
      <c r="E31">
        <v>7</v>
      </c>
      <c r="F31">
        <v>6</v>
      </c>
      <c r="G31">
        <v>5</v>
      </c>
      <c r="H31">
        <v>5</v>
      </c>
      <c r="I31">
        <v>16</v>
      </c>
      <c r="J31">
        <v>14</v>
      </c>
      <c r="K31" s="59">
        <v>4</v>
      </c>
      <c r="L31" s="59">
        <v>9</v>
      </c>
      <c r="M31" s="51"/>
      <c r="N31" s="51"/>
      <c r="O31" s="30">
        <f t="shared" si="0"/>
        <v>85</v>
      </c>
      <c r="P31" s="29">
        <f t="shared" si="1"/>
        <v>87.628865979381445</v>
      </c>
      <c r="Q31">
        <v>10</v>
      </c>
      <c r="R31">
        <v>9</v>
      </c>
      <c r="S31">
        <v>10</v>
      </c>
      <c r="T31" s="47">
        <v>5</v>
      </c>
      <c r="U31">
        <v>14</v>
      </c>
      <c r="V31">
        <v>4</v>
      </c>
      <c r="W31">
        <v>7</v>
      </c>
      <c r="X31">
        <v>7</v>
      </c>
      <c r="Y31">
        <v>2</v>
      </c>
      <c r="Z31">
        <v>9</v>
      </c>
      <c r="AA31" s="51">
        <v>14</v>
      </c>
      <c r="AB31" s="51"/>
      <c r="AC31" s="34">
        <f t="shared" si="2"/>
        <v>91</v>
      </c>
      <c r="AD31" s="33">
        <f t="shared" si="3"/>
        <v>90.099009900990097</v>
      </c>
      <c r="AE31" s="47">
        <v>4</v>
      </c>
      <c r="AF31">
        <v>6</v>
      </c>
      <c r="AG31">
        <v>8</v>
      </c>
      <c r="AH31" s="51">
        <v>8</v>
      </c>
      <c r="AI31">
        <v>8</v>
      </c>
      <c r="AJ31">
        <v>5</v>
      </c>
      <c r="AK31">
        <v>13</v>
      </c>
      <c r="AL31">
        <v>14</v>
      </c>
      <c r="AM31">
        <v>6</v>
      </c>
      <c r="AN31">
        <v>13</v>
      </c>
      <c r="AO31">
        <v>13</v>
      </c>
      <c r="AP31" s="51"/>
      <c r="AQ31" s="38">
        <f t="shared" si="4"/>
        <v>98</v>
      </c>
      <c r="AR31" s="37">
        <f t="shared" si="5"/>
        <v>89.090909090909093</v>
      </c>
      <c r="AS31">
        <v>10</v>
      </c>
      <c r="AT31">
        <v>10</v>
      </c>
      <c r="AU31">
        <v>9</v>
      </c>
      <c r="AV31">
        <v>16</v>
      </c>
      <c r="AW31" s="48">
        <v>9</v>
      </c>
      <c r="AX31">
        <v>4</v>
      </c>
      <c r="AY31">
        <v>8</v>
      </c>
      <c r="AZ31">
        <v>9</v>
      </c>
      <c r="BA31">
        <v>4</v>
      </c>
      <c r="BB31">
        <v>11</v>
      </c>
      <c r="BC31" s="51">
        <v>8</v>
      </c>
      <c r="BD31" s="51"/>
      <c r="BE31" s="30">
        <f t="shared" si="6"/>
        <v>98</v>
      </c>
      <c r="BF31" s="29">
        <f t="shared" si="7"/>
        <v>86.725663716814154</v>
      </c>
      <c r="BG31">
        <v>8</v>
      </c>
      <c r="BH31" s="48">
        <v>2</v>
      </c>
      <c r="BI31">
        <v>5</v>
      </c>
      <c r="BJ31">
        <v>5</v>
      </c>
      <c r="BK31">
        <v>14</v>
      </c>
      <c r="BL31">
        <v>5</v>
      </c>
      <c r="BM31">
        <v>13</v>
      </c>
      <c r="BN31">
        <v>7</v>
      </c>
      <c r="BO31" s="60">
        <v>5</v>
      </c>
      <c r="BP31" s="57">
        <v>22</v>
      </c>
      <c r="BQ31" s="51">
        <v>25</v>
      </c>
      <c r="BR31" s="51"/>
      <c r="BS31" s="65">
        <f t="shared" si="8"/>
        <v>111</v>
      </c>
      <c r="BT31" s="22">
        <f t="shared" si="9"/>
        <v>90.243902439024396</v>
      </c>
      <c r="BU31" s="51">
        <v>6</v>
      </c>
      <c r="BV31" s="51">
        <v>4</v>
      </c>
      <c r="BW31" s="51">
        <v>4</v>
      </c>
      <c r="BX31" s="51">
        <v>6</v>
      </c>
      <c r="BY31" s="51">
        <v>14</v>
      </c>
      <c r="BZ31" s="51">
        <v>4</v>
      </c>
      <c r="CA31" s="51">
        <v>8</v>
      </c>
      <c r="CB31" s="51">
        <v>6</v>
      </c>
      <c r="CC31" s="51">
        <v>4</v>
      </c>
      <c r="CD31" s="51">
        <v>6</v>
      </c>
      <c r="CE31" s="51">
        <v>7</v>
      </c>
      <c r="CF31" s="51"/>
      <c r="CG31" s="43">
        <f t="shared" si="10"/>
        <v>69</v>
      </c>
      <c r="CH31" s="42">
        <f t="shared" si="11"/>
        <v>85.18518518518519</v>
      </c>
    </row>
    <row r="32" spans="1:86" ht="24" customHeight="1" thickTop="1" thickBot="1">
      <c r="A32" s="49">
        <v>28</v>
      </c>
      <c r="B32" s="50" t="s">
        <v>50</v>
      </c>
      <c r="C32">
        <v>13</v>
      </c>
      <c r="D32">
        <v>10</v>
      </c>
      <c r="E32">
        <v>8</v>
      </c>
      <c r="F32">
        <v>8</v>
      </c>
      <c r="G32">
        <v>7</v>
      </c>
      <c r="H32">
        <v>0</v>
      </c>
      <c r="I32">
        <v>2</v>
      </c>
      <c r="J32">
        <v>11</v>
      </c>
      <c r="K32" s="59">
        <v>4</v>
      </c>
      <c r="L32" s="59">
        <v>9</v>
      </c>
      <c r="M32" s="51"/>
      <c r="N32" s="51"/>
      <c r="O32" s="30">
        <f t="shared" si="0"/>
        <v>72</v>
      </c>
      <c r="P32" s="29">
        <f t="shared" si="1"/>
        <v>74.226804123711347</v>
      </c>
      <c r="Q32">
        <v>12</v>
      </c>
      <c r="R32">
        <v>10</v>
      </c>
      <c r="S32">
        <v>12</v>
      </c>
      <c r="T32" s="47">
        <v>5</v>
      </c>
      <c r="U32">
        <v>14</v>
      </c>
      <c r="V32">
        <v>1</v>
      </c>
      <c r="W32">
        <v>2</v>
      </c>
      <c r="X32">
        <v>5</v>
      </c>
      <c r="Y32">
        <v>2</v>
      </c>
      <c r="Z32">
        <v>11</v>
      </c>
      <c r="AA32" s="51">
        <v>14</v>
      </c>
      <c r="AB32" s="51"/>
      <c r="AC32" s="34">
        <f t="shared" si="2"/>
        <v>88</v>
      </c>
      <c r="AD32" s="33">
        <f t="shared" si="3"/>
        <v>87.128712871287135</v>
      </c>
      <c r="AE32" s="47">
        <v>4</v>
      </c>
      <c r="AF32">
        <v>7</v>
      </c>
      <c r="AG32">
        <v>6</v>
      </c>
      <c r="AH32" s="51">
        <v>11</v>
      </c>
      <c r="AI32">
        <v>9</v>
      </c>
      <c r="AJ32">
        <v>0</v>
      </c>
      <c r="AK32">
        <v>4</v>
      </c>
      <c r="AL32">
        <v>13</v>
      </c>
      <c r="AM32">
        <v>6</v>
      </c>
      <c r="AN32">
        <v>14</v>
      </c>
      <c r="AO32">
        <v>13</v>
      </c>
      <c r="AP32" s="51"/>
      <c r="AQ32" s="38">
        <f t="shared" si="4"/>
        <v>87</v>
      </c>
      <c r="AR32" s="37">
        <f t="shared" si="5"/>
        <v>79.090909090909093</v>
      </c>
      <c r="AS32">
        <v>11</v>
      </c>
      <c r="AT32">
        <v>12</v>
      </c>
      <c r="AU32">
        <v>10</v>
      </c>
      <c r="AV32">
        <v>16</v>
      </c>
      <c r="AW32" s="48">
        <v>11</v>
      </c>
      <c r="AX32">
        <v>1</v>
      </c>
      <c r="AY32">
        <v>2</v>
      </c>
      <c r="AZ32">
        <v>7</v>
      </c>
      <c r="BA32">
        <v>4</v>
      </c>
      <c r="BB32">
        <v>12</v>
      </c>
      <c r="BC32" s="51">
        <v>8</v>
      </c>
      <c r="BD32" s="51"/>
      <c r="BE32" s="30">
        <f t="shared" si="6"/>
        <v>94</v>
      </c>
      <c r="BF32" s="29">
        <f t="shared" si="7"/>
        <v>83.185840707964601</v>
      </c>
      <c r="BG32">
        <v>10</v>
      </c>
      <c r="BH32" s="48">
        <v>2</v>
      </c>
      <c r="BI32">
        <v>7</v>
      </c>
      <c r="BJ32">
        <v>5</v>
      </c>
      <c r="BK32">
        <v>14</v>
      </c>
      <c r="BL32">
        <v>1</v>
      </c>
      <c r="BM32">
        <v>4</v>
      </c>
      <c r="BN32">
        <v>11</v>
      </c>
      <c r="BO32" s="60">
        <v>5</v>
      </c>
      <c r="BP32" s="57">
        <v>21</v>
      </c>
      <c r="BQ32" s="51">
        <v>24</v>
      </c>
      <c r="BR32" s="51"/>
      <c r="BS32" s="65">
        <f t="shared" si="8"/>
        <v>104</v>
      </c>
      <c r="BT32" s="22">
        <f t="shared" si="9"/>
        <v>84.552845528455293</v>
      </c>
      <c r="BU32" s="51">
        <v>7</v>
      </c>
      <c r="BV32" s="51">
        <v>5</v>
      </c>
      <c r="BW32" s="51">
        <v>6</v>
      </c>
      <c r="BX32" s="51">
        <v>7</v>
      </c>
      <c r="BY32" s="51">
        <v>18</v>
      </c>
      <c r="BZ32" s="51">
        <v>1</v>
      </c>
      <c r="CA32" s="51">
        <v>2</v>
      </c>
      <c r="CB32" s="51">
        <v>8</v>
      </c>
      <c r="CC32" s="51">
        <v>4</v>
      </c>
      <c r="CD32" s="51">
        <v>6</v>
      </c>
      <c r="CE32" s="51">
        <v>7</v>
      </c>
      <c r="CF32" s="51"/>
      <c r="CG32" s="43">
        <f t="shared" si="10"/>
        <v>71</v>
      </c>
      <c r="CH32" s="42">
        <f t="shared" si="11"/>
        <v>87.654320987654316</v>
      </c>
    </row>
    <row r="33" spans="1:86" ht="24" customHeight="1" thickTop="1" thickBot="1">
      <c r="A33" s="49">
        <v>29</v>
      </c>
      <c r="B33" s="50" t="s">
        <v>51</v>
      </c>
      <c r="C33">
        <v>10</v>
      </c>
      <c r="D33">
        <v>2</v>
      </c>
      <c r="E33">
        <v>7</v>
      </c>
      <c r="F33">
        <v>6</v>
      </c>
      <c r="G33">
        <v>3</v>
      </c>
      <c r="H33">
        <v>5</v>
      </c>
      <c r="I33">
        <v>15</v>
      </c>
      <c r="J33">
        <v>13</v>
      </c>
      <c r="K33" s="59">
        <v>4</v>
      </c>
      <c r="L33" s="59">
        <v>8</v>
      </c>
      <c r="M33" s="51"/>
      <c r="N33" s="51"/>
      <c r="O33" s="30">
        <f t="shared" si="0"/>
        <v>73</v>
      </c>
      <c r="P33" s="29">
        <f t="shared" si="1"/>
        <v>75.257731958762889</v>
      </c>
      <c r="Q33">
        <v>9</v>
      </c>
      <c r="R33">
        <v>2</v>
      </c>
      <c r="S33">
        <v>10</v>
      </c>
      <c r="T33" s="47">
        <v>5</v>
      </c>
      <c r="U33">
        <v>7</v>
      </c>
      <c r="V33">
        <v>4</v>
      </c>
      <c r="W33">
        <v>6</v>
      </c>
      <c r="X33">
        <v>8</v>
      </c>
      <c r="Y33">
        <v>1</v>
      </c>
      <c r="Z33">
        <v>11</v>
      </c>
      <c r="AA33" s="51">
        <v>14</v>
      </c>
      <c r="AB33" s="51"/>
      <c r="AC33" s="34">
        <f t="shared" si="2"/>
        <v>77</v>
      </c>
      <c r="AD33" s="33">
        <f t="shared" si="3"/>
        <v>76.237623762376245</v>
      </c>
      <c r="AE33" s="47">
        <v>3</v>
      </c>
      <c r="AF33">
        <v>1</v>
      </c>
      <c r="AG33">
        <v>8</v>
      </c>
      <c r="AH33" s="51">
        <v>7</v>
      </c>
      <c r="AI33">
        <v>6</v>
      </c>
      <c r="AJ33">
        <v>4</v>
      </c>
      <c r="AK33">
        <v>13</v>
      </c>
      <c r="AL33">
        <v>14</v>
      </c>
      <c r="AM33">
        <v>6</v>
      </c>
      <c r="AN33">
        <v>12</v>
      </c>
      <c r="AO33">
        <v>13</v>
      </c>
      <c r="AP33" s="51"/>
      <c r="AQ33" s="38">
        <f t="shared" si="4"/>
        <v>87</v>
      </c>
      <c r="AR33" s="37">
        <f t="shared" si="5"/>
        <v>79.090909090909093</v>
      </c>
      <c r="AS33">
        <v>8</v>
      </c>
      <c r="AT33">
        <v>5</v>
      </c>
      <c r="AU33">
        <v>7</v>
      </c>
      <c r="AV33">
        <v>14</v>
      </c>
      <c r="AW33" s="48">
        <v>5</v>
      </c>
      <c r="AX33">
        <v>6</v>
      </c>
      <c r="AY33">
        <v>10</v>
      </c>
      <c r="AZ33">
        <v>8</v>
      </c>
      <c r="BA33">
        <v>4</v>
      </c>
      <c r="BB33">
        <v>12</v>
      </c>
      <c r="BC33" s="51">
        <v>8</v>
      </c>
      <c r="BD33" s="51"/>
      <c r="BE33" s="30">
        <f t="shared" si="6"/>
        <v>87</v>
      </c>
      <c r="BF33" s="29">
        <f t="shared" si="7"/>
        <v>76.991150442477874</v>
      </c>
      <c r="BG33">
        <v>8</v>
      </c>
      <c r="BH33" s="48">
        <v>0</v>
      </c>
      <c r="BI33">
        <v>4</v>
      </c>
      <c r="BJ33">
        <v>3</v>
      </c>
      <c r="BK33">
        <v>8</v>
      </c>
      <c r="BL33">
        <v>3</v>
      </c>
      <c r="BM33">
        <v>13</v>
      </c>
      <c r="BN33">
        <v>11</v>
      </c>
      <c r="BO33" s="60">
        <v>5</v>
      </c>
      <c r="BP33" s="57">
        <v>22</v>
      </c>
      <c r="BQ33" s="51">
        <v>25</v>
      </c>
      <c r="BR33" s="51"/>
      <c r="BS33" s="65">
        <f t="shared" si="8"/>
        <v>102</v>
      </c>
      <c r="BT33" s="22">
        <f t="shared" si="9"/>
        <v>82.926829268292678</v>
      </c>
      <c r="BU33" s="51">
        <v>6</v>
      </c>
      <c r="BV33" s="51">
        <v>0</v>
      </c>
      <c r="BW33" s="51">
        <v>3</v>
      </c>
      <c r="BX33" s="51">
        <v>5</v>
      </c>
      <c r="BY33" s="51">
        <v>6</v>
      </c>
      <c r="BZ33" s="51">
        <v>4</v>
      </c>
      <c r="CA33" s="51">
        <v>7</v>
      </c>
      <c r="CB33" s="51">
        <v>6</v>
      </c>
      <c r="CC33" s="51">
        <v>4</v>
      </c>
      <c r="CD33" s="51">
        <v>6</v>
      </c>
      <c r="CE33" s="51">
        <v>7</v>
      </c>
      <c r="CF33" s="51"/>
      <c r="CG33" s="43">
        <f t="shared" si="10"/>
        <v>54</v>
      </c>
      <c r="CH33" s="42">
        <f t="shared" si="11"/>
        <v>66.666666666666657</v>
      </c>
    </row>
    <row r="34" spans="1:86" ht="24" customHeight="1" thickTop="1" thickBot="1">
      <c r="A34" s="49">
        <v>30</v>
      </c>
      <c r="B34" s="50" t="s">
        <v>52</v>
      </c>
      <c r="C34">
        <v>13</v>
      </c>
      <c r="D34">
        <v>10</v>
      </c>
      <c r="E34">
        <v>8</v>
      </c>
      <c r="F34">
        <v>8</v>
      </c>
      <c r="G34">
        <v>8</v>
      </c>
      <c r="H34">
        <v>4</v>
      </c>
      <c r="I34">
        <v>16</v>
      </c>
      <c r="J34">
        <v>14</v>
      </c>
      <c r="K34" s="59">
        <v>4</v>
      </c>
      <c r="L34" s="59">
        <v>9</v>
      </c>
      <c r="M34" s="51"/>
      <c r="N34" s="51"/>
      <c r="O34" s="30">
        <f t="shared" si="0"/>
        <v>94</v>
      </c>
      <c r="P34" s="29">
        <f t="shared" si="1"/>
        <v>96.907216494845358</v>
      </c>
      <c r="Q34">
        <v>12</v>
      </c>
      <c r="R34">
        <v>10</v>
      </c>
      <c r="S34">
        <v>12</v>
      </c>
      <c r="T34" s="47">
        <v>5</v>
      </c>
      <c r="U34">
        <v>14</v>
      </c>
      <c r="V34">
        <v>3</v>
      </c>
      <c r="W34">
        <v>7</v>
      </c>
      <c r="X34">
        <v>8</v>
      </c>
      <c r="Y34">
        <v>2</v>
      </c>
      <c r="Z34">
        <v>11</v>
      </c>
      <c r="AA34" s="51">
        <v>15</v>
      </c>
      <c r="AB34" s="51"/>
      <c r="AC34" s="34">
        <f t="shared" si="2"/>
        <v>99</v>
      </c>
      <c r="AD34" s="33">
        <f t="shared" si="3"/>
        <v>98.019801980198025</v>
      </c>
      <c r="AE34" s="47">
        <v>4</v>
      </c>
      <c r="AF34">
        <v>7</v>
      </c>
      <c r="AG34">
        <v>8</v>
      </c>
      <c r="AH34" s="51">
        <v>10</v>
      </c>
      <c r="AI34">
        <v>9</v>
      </c>
      <c r="AJ34">
        <v>6</v>
      </c>
      <c r="AK34">
        <v>12</v>
      </c>
      <c r="AL34">
        <v>13</v>
      </c>
      <c r="AM34">
        <v>6</v>
      </c>
      <c r="AN34">
        <v>14</v>
      </c>
      <c r="AO34">
        <v>14</v>
      </c>
      <c r="AP34" s="51"/>
      <c r="AQ34" s="38">
        <f t="shared" si="4"/>
        <v>103</v>
      </c>
      <c r="AR34" s="37">
        <f t="shared" si="5"/>
        <v>93.63636363636364</v>
      </c>
      <c r="AS34">
        <v>10</v>
      </c>
      <c r="AT34">
        <v>12</v>
      </c>
      <c r="AU34">
        <v>10</v>
      </c>
      <c r="AV34">
        <v>16</v>
      </c>
      <c r="AW34" s="48">
        <v>11</v>
      </c>
      <c r="AX34">
        <v>4</v>
      </c>
      <c r="AY34">
        <v>10</v>
      </c>
      <c r="AZ34">
        <v>10</v>
      </c>
      <c r="BA34">
        <v>4</v>
      </c>
      <c r="BB34">
        <v>12</v>
      </c>
      <c r="BC34" s="51">
        <v>8</v>
      </c>
      <c r="BD34" s="51"/>
      <c r="BE34" s="30">
        <f t="shared" si="6"/>
        <v>107</v>
      </c>
      <c r="BF34" s="29">
        <f t="shared" si="7"/>
        <v>94.690265486725664</v>
      </c>
      <c r="BG34">
        <v>10</v>
      </c>
      <c r="BH34" s="48">
        <v>2</v>
      </c>
      <c r="BI34">
        <v>6</v>
      </c>
      <c r="BJ34">
        <v>5</v>
      </c>
      <c r="BK34">
        <v>15</v>
      </c>
      <c r="BL34">
        <v>3</v>
      </c>
      <c r="BM34">
        <v>13</v>
      </c>
      <c r="BN34">
        <v>9</v>
      </c>
      <c r="BO34" s="60">
        <v>5</v>
      </c>
      <c r="BP34" s="57">
        <v>23</v>
      </c>
      <c r="BQ34" s="51">
        <v>26</v>
      </c>
      <c r="BR34" s="51"/>
      <c r="BS34" s="65">
        <f t="shared" si="8"/>
        <v>117</v>
      </c>
      <c r="BT34" s="22">
        <f t="shared" si="9"/>
        <v>95.121951219512198</v>
      </c>
      <c r="BU34" s="51">
        <v>7</v>
      </c>
      <c r="BV34" s="51">
        <v>5</v>
      </c>
      <c r="BW34" s="51">
        <v>5</v>
      </c>
      <c r="BX34" s="51">
        <v>7</v>
      </c>
      <c r="BY34" s="51">
        <v>17</v>
      </c>
      <c r="BZ34" s="51">
        <v>4</v>
      </c>
      <c r="CA34" s="51">
        <v>9</v>
      </c>
      <c r="CB34" s="51">
        <v>8</v>
      </c>
      <c r="CC34" s="51">
        <v>4</v>
      </c>
      <c r="CD34" s="51">
        <v>6</v>
      </c>
      <c r="CE34" s="51">
        <v>7</v>
      </c>
      <c r="CF34" s="51"/>
      <c r="CG34" s="43">
        <f t="shared" si="10"/>
        <v>79</v>
      </c>
      <c r="CH34" s="42">
        <f t="shared" si="11"/>
        <v>97.53086419753086</v>
      </c>
    </row>
    <row r="35" spans="1:86" ht="24" customHeight="1" thickTop="1" thickBot="1">
      <c r="A35" s="49">
        <v>31</v>
      </c>
      <c r="B35" s="50" t="s">
        <v>53</v>
      </c>
      <c r="C35">
        <v>11</v>
      </c>
      <c r="D35">
        <v>10</v>
      </c>
      <c r="E35">
        <v>5</v>
      </c>
      <c r="F35">
        <v>3</v>
      </c>
      <c r="G35">
        <v>6</v>
      </c>
      <c r="H35">
        <v>0</v>
      </c>
      <c r="I35">
        <v>1</v>
      </c>
      <c r="J35">
        <v>9</v>
      </c>
      <c r="K35" s="59">
        <v>1</v>
      </c>
      <c r="L35" s="59">
        <v>7</v>
      </c>
      <c r="M35" s="51"/>
      <c r="N35" s="51"/>
      <c r="O35" s="30">
        <f t="shared" si="0"/>
        <v>53</v>
      </c>
      <c r="P35" s="29">
        <f t="shared" si="1"/>
        <v>54.639175257731956</v>
      </c>
      <c r="Q35">
        <v>9</v>
      </c>
      <c r="R35">
        <v>10</v>
      </c>
      <c r="S35">
        <v>10</v>
      </c>
      <c r="T35" s="47">
        <v>3</v>
      </c>
      <c r="U35">
        <v>13</v>
      </c>
      <c r="V35">
        <v>1</v>
      </c>
      <c r="W35">
        <v>1</v>
      </c>
      <c r="X35">
        <v>4</v>
      </c>
      <c r="Y35">
        <v>1</v>
      </c>
      <c r="Z35">
        <v>9</v>
      </c>
      <c r="AA35" s="51">
        <v>12</v>
      </c>
      <c r="AB35" s="51"/>
      <c r="AC35" s="34">
        <f t="shared" si="2"/>
        <v>73</v>
      </c>
      <c r="AD35" s="33">
        <f t="shared" si="3"/>
        <v>72.277227722772281</v>
      </c>
      <c r="AE35" s="47">
        <v>2</v>
      </c>
      <c r="AF35">
        <v>6</v>
      </c>
      <c r="AG35">
        <v>5</v>
      </c>
      <c r="AH35" s="51">
        <v>7</v>
      </c>
      <c r="AI35">
        <v>9</v>
      </c>
      <c r="AJ35">
        <v>0</v>
      </c>
      <c r="AK35">
        <v>0</v>
      </c>
      <c r="AL35">
        <v>10</v>
      </c>
      <c r="AM35">
        <v>0</v>
      </c>
      <c r="AN35">
        <v>11</v>
      </c>
      <c r="AO35">
        <v>12</v>
      </c>
      <c r="AP35" s="51"/>
      <c r="AQ35" s="38">
        <f t="shared" si="4"/>
        <v>62</v>
      </c>
      <c r="AR35" s="37">
        <f t="shared" si="5"/>
        <v>56.36363636363636</v>
      </c>
      <c r="AS35">
        <v>10</v>
      </c>
      <c r="AT35">
        <v>11</v>
      </c>
      <c r="AU35">
        <v>6</v>
      </c>
      <c r="AV35">
        <v>11</v>
      </c>
      <c r="AW35" s="48">
        <v>8</v>
      </c>
      <c r="AX35">
        <v>1</v>
      </c>
      <c r="AY35">
        <v>1</v>
      </c>
      <c r="AZ35">
        <v>7</v>
      </c>
      <c r="BA35">
        <v>0</v>
      </c>
      <c r="BB35">
        <v>9</v>
      </c>
      <c r="BC35" s="51">
        <v>6</v>
      </c>
      <c r="BD35" s="51"/>
      <c r="BE35" s="30">
        <f t="shared" si="6"/>
        <v>70</v>
      </c>
      <c r="BF35" s="29">
        <f t="shared" si="7"/>
        <v>61.946902654867252</v>
      </c>
      <c r="BG35">
        <v>7</v>
      </c>
      <c r="BH35" s="48">
        <v>1</v>
      </c>
      <c r="BI35">
        <v>4</v>
      </c>
      <c r="BJ35">
        <v>3</v>
      </c>
      <c r="BK35">
        <v>11</v>
      </c>
      <c r="BL35">
        <v>1</v>
      </c>
      <c r="BM35">
        <v>1</v>
      </c>
      <c r="BN35">
        <v>7</v>
      </c>
      <c r="BO35" s="60">
        <v>2</v>
      </c>
      <c r="BP35" s="57">
        <v>20</v>
      </c>
      <c r="BQ35" s="51">
        <v>23</v>
      </c>
      <c r="BR35" s="51"/>
      <c r="BS35" s="65">
        <f t="shared" si="8"/>
        <v>80</v>
      </c>
      <c r="BT35" s="22">
        <f t="shared" si="9"/>
        <v>65.040650406504056</v>
      </c>
      <c r="BU35" s="51">
        <v>6</v>
      </c>
      <c r="BV35" s="51">
        <v>3</v>
      </c>
      <c r="BW35" s="51">
        <v>2</v>
      </c>
      <c r="BX35" s="51">
        <v>5</v>
      </c>
      <c r="BY35" s="51">
        <v>13</v>
      </c>
      <c r="BZ35" s="51">
        <v>1</v>
      </c>
      <c r="CA35" s="51">
        <v>0</v>
      </c>
      <c r="CB35" s="51">
        <v>7</v>
      </c>
      <c r="CC35" s="51">
        <v>0</v>
      </c>
      <c r="CD35" s="51">
        <v>5</v>
      </c>
      <c r="CE35" s="51">
        <v>5</v>
      </c>
      <c r="CF35" s="51"/>
      <c r="CG35" s="43">
        <f t="shared" si="10"/>
        <v>47</v>
      </c>
      <c r="CH35" s="42">
        <f t="shared" si="11"/>
        <v>58.024691358024697</v>
      </c>
    </row>
    <row r="36" spans="1:86" ht="24" customHeight="1" thickTop="1" thickBot="1">
      <c r="A36" s="49">
        <v>32</v>
      </c>
      <c r="B36" s="50" t="s">
        <v>54</v>
      </c>
      <c r="C36">
        <v>10</v>
      </c>
      <c r="D36">
        <v>9</v>
      </c>
      <c r="E36">
        <v>7</v>
      </c>
      <c r="F36">
        <v>7</v>
      </c>
      <c r="G36">
        <v>8</v>
      </c>
      <c r="H36">
        <v>4</v>
      </c>
      <c r="I36">
        <v>15</v>
      </c>
      <c r="J36">
        <v>12</v>
      </c>
      <c r="K36" s="59">
        <v>4</v>
      </c>
      <c r="L36" s="59">
        <v>9</v>
      </c>
      <c r="M36" s="51"/>
      <c r="N36" s="51"/>
      <c r="O36" s="30">
        <f t="shared" si="0"/>
        <v>85</v>
      </c>
      <c r="P36" s="29">
        <f t="shared" si="1"/>
        <v>87.628865979381445</v>
      </c>
      <c r="Q36">
        <v>7</v>
      </c>
      <c r="R36">
        <v>10</v>
      </c>
      <c r="S36">
        <v>12</v>
      </c>
      <c r="T36" s="47">
        <v>4</v>
      </c>
      <c r="U36">
        <v>14</v>
      </c>
      <c r="V36">
        <v>4</v>
      </c>
      <c r="W36">
        <v>6</v>
      </c>
      <c r="X36">
        <v>6</v>
      </c>
      <c r="Y36">
        <v>1</v>
      </c>
      <c r="Z36">
        <v>9</v>
      </c>
      <c r="AA36" s="51">
        <v>10</v>
      </c>
      <c r="AB36" s="51"/>
      <c r="AC36" s="34">
        <f t="shared" si="2"/>
        <v>83</v>
      </c>
      <c r="AD36" s="33">
        <f t="shared" si="3"/>
        <v>82.178217821782169</v>
      </c>
      <c r="AE36" s="47">
        <v>3</v>
      </c>
      <c r="AF36">
        <v>6</v>
      </c>
      <c r="AG36">
        <v>8</v>
      </c>
      <c r="AH36" s="51">
        <v>10</v>
      </c>
      <c r="AI36">
        <v>11</v>
      </c>
      <c r="AJ36">
        <v>6</v>
      </c>
      <c r="AK36">
        <v>11</v>
      </c>
      <c r="AL36">
        <v>12</v>
      </c>
      <c r="AM36">
        <v>6</v>
      </c>
      <c r="AN36">
        <v>12</v>
      </c>
      <c r="AO36">
        <v>10</v>
      </c>
      <c r="AP36" s="51"/>
      <c r="AQ36" s="38">
        <f t="shared" si="4"/>
        <v>95</v>
      </c>
      <c r="AR36" s="37">
        <f t="shared" si="5"/>
        <v>86.36363636363636</v>
      </c>
      <c r="AS36">
        <v>9</v>
      </c>
      <c r="AT36">
        <v>8</v>
      </c>
      <c r="AU36">
        <v>10</v>
      </c>
      <c r="AV36">
        <v>16</v>
      </c>
      <c r="AW36" s="48">
        <v>12</v>
      </c>
      <c r="AX36">
        <v>4</v>
      </c>
      <c r="AY36">
        <v>9</v>
      </c>
      <c r="AZ36">
        <v>9</v>
      </c>
      <c r="BA36">
        <v>4</v>
      </c>
      <c r="BB36">
        <v>11</v>
      </c>
      <c r="BC36" s="51">
        <v>6</v>
      </c>
      <c r="BD36" s="51"/>
      <c r="BE36" s="30">
        <f t="shared" si="6"/>
        <v>98</v>
      </c>
      <c r="BF36" s="29">
        <f t="shared" si="7"/>
        <v>86.725663716814154</v>
      </c>
      <c r="BG36">
        <v>10</v>
      </c>
      <c r="BH36" s="48">
        <v>2</v>
      </c>
      <c r="BI36">
        <v>5</v>
      </c>
      <c r="BJ36">
        <v>4</v>
      </c>
      <c r="BK36">
        <v>14</v>
      </c>
      <c r="BL36">
        <v>2</v>
      </c>
      <c r="BM36">
        <v>11</v>
      </c>
      <c r="BN36">
        <v>9</v>
      </c>
      <c r="BO36" s="60">
        <v>4</v>
      </c>
      <c r="BP36" s="57">
        <v>20</v>
      </c>
      <c r="BQ36" s="51">
        <v>20</v>
      </c>
      <c r="BR36" s="51"/>
      <c r="BS36" s="65">
        <f t="shared" si="8"/>
        <v>101</v>
      </c>
      <c r="BT36" s="22">
        <f t="shared" si="9"/>
        <v>82.113821138211378</v>
      </c>
      <c r="BU36" s="51">
        <v>6</v>
      </c>
      <c r="BV36" s="51">
        <v>5</v>
      </c>
      <c r="BW36" s="51">
        <v>5</v>
      </c>
      <c r="BX36" s="51">
        <v>5</v>
      </c>
      <c r="BY36" s="51">
        <v>18</v>
      </c>
      <c r="BZ36" s="51">
        <v>2</v>
      </c>
      <c r="CA36" s="51">
        <v>8</v>
      </c>
      <c r="CB36" s="51">
        <v>8</v>
      </c>
      <c r="CC36" s="51">
        <v>4</v>
      </c>
      <c r="CD36" s="51">
        <v>5</v>
      </c>
      <c r="CE36" s="51">
        <v>7</v>
      </c>
      <c r="CF36" s="51"/>
      <c r="CG36" s="43">
        <f t="shared" si="10"/>
        <v>73</v>
      </c>
      <c r="CH36" s="42">
        <f t="shared" si="11"/>
        <v>90.123456790123456</v>
      </c>
    </row>
    <row r="37" spans="1:86" ht="24" customHeight="1" thickTop="1" thickBot="1">
      <c r="A37" s="49">
        <v>33</v>
      </c>
      <c r="B37" s="50" t="s">
        <v>55</v>
      </c>
      <c r="C37">
        <v>0</v>
      </c>
      <c r="D37">
        <v>8</v>
      </c>
      <c r="E37">
        <v>7</v>
      </c>
      <c r="F37">
        <v>8</v>
      </c>
      <c r="G37">
        <v>8</v>
      </c>
      <c r="H37">
        <v>3</v>
      </c>
      <c r="I37">
        <v>3</v>
      </c>
      <c r="J37">
        <v>11</v>
      </c>
      <c r="K37" s="59">
        <v>4</v>
      </c>
      <c r="L37" s="59">
        <v>8</v>
      </c>
      <c r="M37" s="51"/>
      <c r="N37" s="51"/>
      <c r="O37" s="30">
        <f t="shared" si="0"/>
        <v>60</v>
      </c>
      <c r="P37" s="29">
        <f t="shared" si="1"/>
        <v>61.855670103092784</v>
      </c>
      <c r="Q37">
        <v>0</v>
      </c>
      <c r="R37">
        <v>10</v>
      </c>
      <c r="S37">
        <v>11</v>
      </c>
      <c r="T37" s="47">
        <v>5</v>
      </c>
      <c r="U37">
        <v>14</v>
      </c>
      <c r="V37">
        <v>4</v>
      </c>
      <c r="W37">
        <v>3</v>
      </c>
      <c r="X37">
        <v>7</v>
      </c>
      <c r="Y37">
        <v>2</v>
      </c>
      <c r="Z37">
        <v>8</v>
      </c>
      <c r="AA37" s="51">
        <v>13</v>
      </c>
      <c r="AB37" s="51"/>
      <c r="AC37" s="34">
        <f t="shared" si="2"/>
        <v>77</v>
      </c>
      <c r="AD37" s="33">
        <f t="shared" si="3"/>
        <v>76.237623762376245</v>
      </c>
      <c r="AE37" s="47">
        <v>0</v>
      </c>
      <c r="AF37">
        <v>6</v>
      </c>
      <c r="AG37">
        <v>5</v>
      </c>
      <c r="AH37" s="51">
        <v>10</v>
      </c>
      <c r="AI37">
        <v>11</v>
      </c>
      <c r="AJ37">
        <v>2</v>
      </c>
      <c r="AK37">
        <v>2</v>
      </c>
      <c r="AL37">
        <v>13</v>
      </c>
      <c r="AM37">
        <v>4</v>
      </c>
      <c r="AN37">
        <v>14</v>
      </c>
      <c r="AO37">
        <v>14</v>
      </c>
      <c r="AP37" s="51"/>
      <c r="AQ37" s="38">
        <f t="shared" si="4"/>
        <v>81</v>
      </c>
      <c r="AR37" s="37">
        <f t="shared" si="5"/>
        <v>73.636363636363626</v>
      </c>
      <c r="AS37">
        <v>5</v>
      </c>
      <c r="AT37">
        <v>11</v>
      </c>
      <c r="AU37">
        <v>8</v>
      </c>
      <c r="AV37">
        <v>16</v>
      </c>
      <c r="AW37" s="48">
        <v>11</v>
      </c>
      <c r="AX37">
        <v>3</v>
      </c>
      <c r="AY37">
        <v>3</v>
      </c>
      <c r="AZ37">
        <v>8</v>
      </c>
      <c r="BA37">
        <v>4</v>
      </c>
      <c r="BB37">
        <v>11</v>
      </c>
      <c r="BC37" s="51">
        <v>6</v>
      </c>
      <c r="BD37" s="51"/>
      <c r="BE37" s="30">
        <f t="shared" si="6"/>
        <v>86</v>
      </c>
      <c r="BF37" s="29">
        <f t="shared" si="7"/>
        <v>76.106194690265482</v>
      </c>
      <c r="BG37">
        <v>0</v>
      </c>
      <c r="BH37" s="48">
        <v>2</v>
      </c>
      <c r="BI37">
        <v>6</v>
      </c>
      <c r="BJ37">
        <v>5</v>
      </c>
      <c r="BK37">
        <v>13</v>
      </c>
      <c r="BL37">
        <v>4</v>
      </c>
      <c r="BM37">
        <v>2</v>
      </c>
      <c r="BN37">
        <v>10</v>
      </c>
      <c r="BO37" s="60">
        <v>5</v>
      </c>
      <c r="BP37" s="57">
        <v>21</v>
      </c>
      <c r="BQ37" s="51">
        <v>23</v>
      </c>
      <c r="BR37" s="51"/>
      <c r="BS37" s="65">
        <f t="shared" si="8"/>
        <v>91</v>
      </c>
      <c r="BT37" s="22">
        <f t="shared" si="9"/>
        <v>73.983739837398375</v>
      </c>
      <c r="BU37" s="51">
        <v>0</v>
      </c>
      <c r="BV37" s="51">
        <v>5</v>
      </c>
      <c r="BW37" s="51">
        <v>3</v>
      </c>
      <c r="BX37" s="51">
        <v>5</v>
      </c>
      <c r="BY37" s="51">
        <v>16</v>
      </c>
      <c r="BZ37" s="51">
        <v>2</v>
      </c>
      <c r="CA37" s="51">
        <v>2</v>
      </c>
      <c r="CB37" s="51">
        <v>8</v>
      </c>
      <c r="CC37" s="51">
        <v>4</v>
      </c>
      <c r="CD37" s="51">
        <v>6</v>
      </c>
      <c r="CE37" s="51">
        <v>7</v>
      </c>
      <c r="CF37" s="51"/>
      <c r="CG37" s="43">
        <f t="shared" si="10"/>
        <v>58</v>
      </c>
      <c r="CH37" s="42">
        <f t="shared" si="11"/>
        <v>71.604938271604937</v>
      </c>
    </row>
    <row r="38" spans="1:86" ht="24" customHeight="1" thickTop="1" thickBot="1">
      <c r="A38" s="49">
        <v>34</v>
      </c>
      <c r="B38" s="50" t="s">
        <v>56</v>
      </c>
      <c r="C38">
        <v>12</v>
      </c>
      <c r="D38">
        <v>10</v>
      </c>
      <c r="E38">
        <v>8</v>
      </c>
      <c r="F38">
        <v>7</v>
      </c>
      <c r="G38">
        <v>8</v>
      </c>
      <c r="H38">
        <v>0</v>
      </c>
      <c r="I38">
        <v>0</v>
      </c>
      <c r="J38">
        <v>12</v>
      </c>
      <c r="K38" s="59">
        <v>4</v>
      </c>
      <c r="L38" s="59">
        <v>9</v>
      </c>
      <c r="M38" s="51"/>
      <c r="N38" s="51"/>
      <c r="O38" s="30">
        <f t="shared" si="0"/>
        <v>70</v>
      </c>
      <c r="P38" s="29">
        <f t="shared" si="1"/>
        <v>72.164948453608247</v>
      </c>
      <c r="Q38">
        <v>9</v>
      </c>
      <c r="R38">
        <v>10</v>
      </c>
      <c r="S38">
        <v>12</v>
      </c>
      <c r="T38" s="47">
        <v>5</v>
      </c>
      <c r="U38">
        <v>12</v>
      </c>
      <c r="V38">
        <v>0</v>
      </c>
      <c r="W38">
        <v>1</v>
      </c>
      <c r="X38">
        <v>6</v>
      </c>
      <c r="Y38">
        <v>2</v>
      </c>
      <c r="Z38">
        <v>10</v>
      </c>
      <c r="AA38" s="51">
        <v>15</v>
      </c>
      <c r="AB38" s="51"/>
      <c r="AC38" s="34">
        <f t="shared" si="2"/>
        <v>82</v>
      </c>
      <c r="AD38" s="33">
        <f t="shared" si="3"/>
        <v>81.188118811881196</v>
      </c>
      <c r="AE38" s="47">
        <v>4</v>
      </c>
      <c r="AF38">
        <v>7</v>
      </c>
      <c r="AG38">
        <v>8</v>
      </c>
      <c r="AH38" s="51">
        <v>9</v>
      </c>
      <c r="AI38">
        <v>9</v>
      </c>
      <c r="AJ38">
        <v>0</v>
      </c>
      <c r="AK38">
        <v>0</v>
      </c>
      <c r="AL38">
        <v>12</v>
      </c>
      <c r="AM38">
        <v>6</v>
      </c>
      <c r="AN38">
        <v>14</v>
      </c>
      <c r="AO38">
        <v>14</v>
      </c>
      <c r="AP38" s="51"/>
      <c r="AQ38" s="38">
        <f t="shared" si="4"/>
        <v>83</v>
      </c>
      <c r="AR38" s="37">
        <f t="shared" si="5"/>
        <v>75.454545454545453</v>
      </c>
      <c r="AS38">
        <v>9</v>
      </c>
      <c r="AT38">
        <v>12</v>
      </c>
      <c r="AU38">
        <v>7</v>
      </c>
      <c r="AV38">
        <v>15</v>
      </c>
      <c r="AW38" s="48">
        <v>12</v>
      </c>
      <c r="AX38">
        <v>3</v>
      </c>
      <c r="AY38">
        <v>1</v>
      </c>
      <c r="AZ38">
        <v>8</v>
      </c>
      <c r="BA38">
        <v>4</v>
      </c>
      <c r="BB38">
        <v>12</v>
      </c>
      <c r="BC38" s="51">
        <v>8</v>
      </c>
      <c r="BD38" s="51"/>
      <c r="BE38" s="30">
        <f t="shared" si="6"/>
        <v>91</v>
      </c>
      <c r="BF38" s="29">
        <f t="shared" si="7"/>
        <v>80.530973451327441</v>
      </c>
      <c r="BG38">
        <v>8</v>
      </c>
      <c r="BH38" s="48">
        <v>2</v>
      </c>
      <c r="BI38">
        <v>7</v>
      </c>
      <c r="BJ38">
        <v>3</v>
      </c>
      <c r="BK38">
        <v>12</v>
      </c>
      <c r="BL38">
        <v>0</v>
      </c>
      <c r="BM38">
        <v>0</v>
      </c>
      <c r="BN38">
        <v>10</v>
      </c>
      <c r="BO38" s="60">
        <v>5</v>
      </c>
      <c r="BP38" s="57">
        <v>22</v>
      </c>
      <c r="BQ38" s="51">
        <v>27</v>
      </c>
      <c r="BR38" s="51"/>
      <c r="BS38" s="65">
        <f t="shared" si="8"/>
        <v>96</v>
      </c>
      <c r="BT38" s="22">
        <f t="shared" si="9"/>
        <v>78.048780487804876</v>
      </c>
      <c r="BU38" s="51">
        <v>6</v>
      </c>
      <c r="BV38" s="51">
        <v>5</v>
      </c>
      <c r="BW38" s="51">
        <v>5</v>
      </c>
      <c r="BX38" s="51">
        <v>7</v>
      </c>
      <c r="BY38" s="51">
        <v>13</v>
      </c>
      <c r="BZ38" s="51">
        <v>1</v>
      </c>
      <c r="CA38" s="51">
        <v>0</v>
      </c>
      <c r="CB38" s="51">
        <v>8</v>
      </c>
      <c r="CC38" s="51">
        <v>4</v>
      </c>
      <c r="CD38" s="51">
        <v>6</v>
      </c>
      <c r="CE38" s="51">
        <v>7</v>
      </c>
      <c r="CF38" s="51"/>
      <c r="CG38" s="43">
        <f t="shared" si="10"/>
        <v>62</v>
      </c>
      <c r="CH38" s="42">
        <f t="shared" si="11"/>
        <v>76.543209876543202</v>
      </c>
    </row>
    <row r="39" spans="1:86" ht="24" customHeight="1" thickTop="1" thickBot="1">
      <c r="A39" s="49">
        <v>35</v>
      </c>
      <c r="B39" s="50" t="s">
        <v>57</v>
      </c>
      <c r="C39">
        <v>8</v>
      </c>
      <c r="D39">
        <v>7</v>
      </c>
      <c r="E39">
        <v>6</v>
      </c>
      <c r="F39">
        <v>7</v>
      </c>
      <c r="G39">
        <v>6</v>
      </c>
      <c r="H39">
        <v>4</v>
      </c>
      <c r="I39">
        <v>3</v>
      </c>
      <c r="J39">
        <v>12</v>
      </c>
      <c r="K39" s="59">
        <v>4</v>
      </c>
      <c r="L39" s="59">
        <v>9</v>
      </c>
      <c r="M39" s="51"/>
      <c r="N39" s="51"/>
      <c r="O39" s="30">
        <f t="shared" si="0"/>
        <v>66</v>
      </c>
      <c r="P39" s="29">
        <f t="shared" si="1"/>
        <v>68.041237113402062</v>
      </c>
      <c r="Q39">
        <v>9</v>
      </c>
      <c r="R39">
        <v>7</v>
      </c>
      <c r="S39">
        <v>12</v>
      </c>
      <c r="T39" s="47">
        <v>4</v>
      </c>
      <c r="U39">
        <v>10</v>
      </c>
      <c r="V39">
        <v>4</v>
      </c>
      <c r="W39">
        <v>4</v>
      </c>
      <c r="X39">
        <v>7</v>
      </c>
      <c r="Y39">
        <v>2</v>
      </c>
      <c r="Z39">
        <v>10</v>
      </c>
      <c r="AA39" s="51">
        <v>15</v>
      </c>
      <c r="AB39" s="51"/>
      <c r="AC39" s="34">
        <f t="shared" si="2"/>
        <v>84</v>
      </c>
      <c r="AD39" s="33">
        <f t="shared" si="3"/>
        <v>83.168316831683171</v>
      </c>
      <c r="AE39" s="47">
        <v>4</v>
      </c>
      <c r="AF39">
        <v>5</v>
      </c>
      <c r="AG39">
        <v>6</v>
      </c>
      <c r="AH39" s="51">
        <v>10</v>
      </c>
      <c r="AI39">
        <v>8</v>
      </c>
      <c r="AJ39">
        <v>3</v>
      </c>
      <c r="AK39">
        <v>5</v>
      </c>
      <c r="AL39">
        <v>13</v>
      </c>
      <c r="AM39">
        <v>4</v>
      </c>
      <c r="AN39">
        <v>14</v>
      </c>
      <c r="AO39">
        <v>14</v>
      </c>
      <c r="AP39" s="51"/>
      <c r="AQ39" s="38">
        <f t="shared" si="4"/>
        <v>86</v>
      </c>
      <c r="AR39" s="37">
        <f t="shared" si="5"/>
        <v>78.181818181818187</v>
      </c>
      <c r="AS39">
        <v>6</v>
      </c>
      <c r="AT39">
        <v>10</v>
      </c>
      <c r="AU39">
        <v>8</v>
      </c>
      <c r="AV39">
        <v>14</v>
      </c>
      <c r="AW39" s="48">
        <v>9</v>
      </c>
      <c r="AX39">
        <v>5</v>
      </c>
      <c r="AY39">
        <v>6</v>
      </c>
      <c r="AZ39">
        <v>10</v>
      </c>
      <c r="BA39">
        <v>4</v>
      </c>
      <c r="BB39">
        <v>11</v>
      </c>
      <c r="BC39" s="51">
        <v>8</v>
      </c>
      <c r="BD39" s="51"/>
      <c r="BE39" s="30">
        <f t="shared" si="6"/>
        <v>91</v>
      </c>
      <c r="BF39" s="29">
        <f t="shared" si="7"/>
        <v>80.530973451327441</v>
      </c>
      <c r="BG39">
        <v>3</v>
      </c>
      <c r="BH39" s="48">
        <v>0</v>
      </c>
      <c r="BI39">
        <v>6</v>
      </c>
      <c r="BJ39">
        <v>4</v>
      </c>
      <c r="BK39">
        <v>11</v>
      </c>
      <c r="BL39">
        <v>3</v>
      </c>
      <c r="BM39">
        <v>5</v>
      </c>
      <c r="BN39">
        <v>9</v>
      </c>
      <c r="BO39" s="60">
        <v>4</v>
      </c>
      <c r="BP39" s="57">
        <v>21</v>
      </c>
      <c r="BQ39" s="51">
        <v>27</v>
      </c>
      <c r="BR39" s="51"/>
      <c r="BS39" s="65">
        <f t="shared" si="8"/>
        <v>93</v>
      </c>
      <c r="BT39" s="22">
        <f t="shared" si="9"/>
        <v>75.609756097560975</v>
      </c>
      <c r="BU39" s="51">
        <v>4</v>
      </c>
      <c r="BV39" s="51">
        <v>2</v>
      </c>
      <c r="BW39" s="51">
        <v>5</v>
      </c>
      <c r="BX39" s="51">
        <v>5</v>
      </c>
      <c r="BY39" s="51">
        <v>14</v>
      </c>
      <c r="BZ39" s="51">
        <v>2</v>
      </c>
      <c r="CA39" s="51">
        <v>2</v>
      </c>
      <c r="CB39" s="51">
        <v>8</v>
      </c>
      <c r="CC39" s="51">
        <v>4</v>
      </c>
      <c r="CD39" s="51">
        <v>6</v>
      </c>
      <c r="CE39" s="51">
        <v>7</v>
      </c>
      <c r="CF39" s="51"/>
      <c r="CG39" s="43">
        <f t="shared" si="10"/>
        <v>59</v>
      </c>
      <c r="CH39" s="42">
        <f t="shared" si="11"/>
        <v>72.839506172839506</v>
      </c>
    </row>
    <row r="40" spans="1:86" ht="24" customHeight="1" thickTop="1" thickBot="1">
      <c r="A40" s="49">
        <v>36</v>
      </c>
      <c r="B40" s="50" t="s">
        <v>58</v>
      </c>
      <c r="C40">
        <v>13</v>
      </c>
      <c r="D40">
        <v>8</v>
      </c>
      <c r="E40">
        <v>5</v>
      </c>
      <c r="F40">
        <v>6</v>
      </c>
      <c r="G40">
        <v>8</v>
      </c>
      <c r="H40">
        <v>6</v>
      </c>
      <c r="I40">
        <v>14</v>
      </c>
      <c r="J40">
        <v>13</v>
      </c>
      <c r="K40" s="59">
        <v>4</v>
      </c>
      <c r="L40" s="59">
        <v>9</v>
      </c>
      <c r="M40" s="51"/>
      <c r="N40" s="51"/>
      <c r="O40" s="30">
        <f t="shared" si="0"/>
        <v>86</v>
      </c>
      <c r="P40" s="29">
        <f t="shared" si="1"/>
        <v>88.659793814432987</v>
      </c>
      <c r="Q40">
        <v>12</v>
      </c>
      <c r="R40">
        <v>8</v>
      </c>
      <c r="S40">
        <v>12</v>
      </c>
      <c r="T40" s="47">
        <v>4</v>
      </c>
      <c r="U40">
        <v>14</v>
      </c>
      <c r="V40">
        <v>5</v>
      </c>
      <c r="W40">
        <v>7</v>
      </c>
      <c r="X40">
        <v>6</v>
      </c>
      <c r="Y40">
        <v>2</v>
      </c>
      <c r="Z40">
        <v>10</v>
      </c>
      <c r="AA40" s="51">
        <v>13</v>
      </c>
      <c r="AB40" s="51"/>
      <c r="AC40" s="34">
        <f t="shared" si="2"/>
        <v>93</v>
      </c>
      <c r="AD40" s="33">
        <f t="shared" si="3"/>
        <v>92.079207920792086</v>
      </c>
      <c r="AE40" s="47">
        <v>4</v>
      </c>
      <c r="AF40">
        <v>5</v>
      </c>
      <c r="AG40">
        <v>6</v>
      </c>
      <c r="AH40" s="51">
        <v>9</v>
      </c>
      <c r="AI40">
        <v>11</v>
      </c>
      <c r="AJ40">
        <v>6</v>
      </c>
      <c r="AK40">
        <v>11</v>
      </c>
      <c r="AL40">
        <v>12</v>
      </c>
      <c r="AM40">
        <v>6</v>
      </c>
      <c r="AN40">
        <v>14</v>
      </c>
      <c r="AO40">
        <v>13</v>
      </c>
      <c r="AP40" s="51"/>
      <c r="AQ40" s="38">
        <f t="shared" si="4"/>
        <v>97</v>
      </c>
      <c r="AR40" s="37">
        <f t="shared" si="5"/>
        <v>88.181818181818187</v>
      </c>
      <c r="AS40">
        <v>12</v>
      </c>
      <c r="AT40">
        <v>11</v>
      </c>
      <c r="AU40">
        <v>9</v>
      </c>
      <c r="AV40">
        <v>15</v>
      </c>
      <c r="AW40" s="48">
        <v>12</v>
      </c>
      <c r="AX40">
        <v>4</v>
      </c>
      <c r="AY40">
        <v>9</v>
      </c>
      <c r="AZ40">
        <v>9</v>
      </c>
      <c r="BA40">
        <v>4</v>
      </c>
      <c r="BB40">
        <v>12</v>
      </c>
      <c r="BC40" s="51">
        <v>8</v>
      </c>
      <c r="BD40" s="51"/>
      <c r="BE40" s="30">
        <f t="shared" si="6"/>
        <v>105</v>
      </c>
      <c r="BF40" s="29">
        <f t="shared" si="7"/>
        <v>92.920353982300881</v>
      </c>
      <c r="BG40">
        <v>10</v>
      </c>
      <c r="BH40" s="48">
        <v>2</v>
      </c>
      <c r="BI40">
        <v>7</v>
      </c>
      <c r="BJ40">
        <v>4</v>
      </c>
      <c r="BK40">
        <v>15</v>
      </c>
      <c r="BL40">
        <v>3</v>
      </c>
      <c r="BM40">
        <v>13</v>
      </c>
      <c r="BN40">
        <v>9</v>
      </c>
      <c r="BO40" s="60">
        <v>5</v>
      </c>
      <c r="BP40" s="57">
        <v>22</v>
      </c>
      <c r="BQ40" s="51">
        <v>23</v>
      </c>
      <c r="BR40" s="51"/>
      <c r="BS40" s="65">
        <f t="shared" si="8"/>
        <v>113</v>
      </c>
      <c r="BT40" s="22">
        <f t="shared" si="9"/>
        <v>91.869918699186996</v>
      </c>
      <c r="BU40" s="51">
        <v>7</v>
      </c>
      <c r="BV40" s="51">
        <v>4</v>
      </c>
      <c r="BW40" s="51">
        <v>6</v>
      </c>
      <c r="BX40" s="51">
        <v>2</v>
      </c>
      <c r="BY40" s="51">
        <v>18</v>
      </c>
      <c r="BZ40" s="51">
        <v>4</v>
      </c>
      <c r="CA40" s="51">
        <v>9</v>
      </c>
      <c r="CB40" s="51">
        <v>8</v>
      </c>
      <c r="CC40" s="51">
        <v>4</v>
      </c>
      <c r="CD40" s="51">
        <v>6</v>
      </c>
      <c r="CE40" s="51">
        <v>7</v>
      </c>
      <c r="CF40" s="51"/>
      <c r="CG40" s="43">
        <f t="shared" si="10"/>
        <v>75</v>
      </c>
      <c r="CH40" s="42">
        <f t="shared" si="11"/>
        <v>92.592592592592595</v>
      </c>
    </row>
    <row r="41" spans="1:86" ht="24" customHeight="1" thickTop="1" thickBot="1">
      <c r="A41" s="49">
        <v>37</v>
      </c>
      <c r="B41" s="50" t="s">
        <v>59</v>
      </c>
      <c r="C41">
        <v>9</v>
      </c>
      <c r="D41">
        <v>7</v>
      </c>
      <c r="E41">
        <v>6</v>
      </c>
      <c r="F41">
        <v>6</v>
      </c>
      <c r="G41">
        <v>7</v>
      </c>
      <c r="H41">
        <v>3</v>
      </c>
      <c r="I41">
        <v>15</v>
      </c>
      <c r="J41">
        <v>14</v>
      </c>
      <c r="K41" s="59">
        <v>4</v>
      </c>
      <c r="L41" s="59">
        <v>8</v>
      </c>
      <c r="M41" s="51"/>
      <c r="N41" s="51"/>
      <c r="O41" s="30">
        <f t="shared" si="0"/>
        <v>79</v>
      </c>
      <c r="P41" s="29">
        <f t="shared" si="1"/>
        <v>81.44329896907216</v>
      </c>
      <c r="Q41">
        <v>9</v>
      </c>
      <c r="R41">
        <v>9</v>
      </c>
      <c r="S41">
        <v>10</v>
      </c>
      <c r="T41" s="47">
        <v>4</v>
      </c>
      <c r="U41">
        <v>14</v>
      </c>
      <c r="V41">
        <v>2</v>
      </c>
      <c r="W41">
        <v>7</v>
      </c>
      <c r="X41">
        <v>7</v>
      </c>
      <c r="Y41">
        <v>2</v>
      </c>
      <c r="Z41">
        <v>9</v>
      </c>
      <c r="AA41" s="51">
        <v>9</v>
      </c>
      <c r="AB41" s="51"/>
      <c r="AC41" s="34">
        <f t="shared" si="2"/>
        <v>82</v>
      </c>
      <c r="AD41" s="33">
        <f t="shared" si="3"/>
        <v>81.188118811881196</v>
      </c>
      <c r="AE41" s="47">
        <v>3</v>
      </c>
      <c r="AF41">
        <v>4</v>
      </c>
      <c r="AG41">
        <v>7</v>
      </c>
      <c r="AH41" s="51">
        <v>10</v>
      </c>
      <c r="AI41">
        <v>11</v>
      </c>
      <c r="AJ41">
        <v>6</v>
      </c>
      <c r="AK41">
        <v>12</v>
      </c>
      <c r="AL41">
        <v>15</v>
      </c>
      <c r="AM41">
        <v>6</v>
      </c>
      <c r="AN41">
        <v>14</v>
      </c>
      <c r="AO41">
        <v>11</v>
      </c>
      <c r="AP41" s="51"/>
      <c r="AQ41" s="38">
        <f t="shared" si="4"/>
        <v>99</v>
      </c>
      <c r="AR41" s="37">
        <f t="shared" si="5"/>
        <v>90</v>
      </c>
      <c r="AS41">
        <v>11</v>
      </c>
      <c r="AT41">
        <v>12</v>
      </c>
      <c r="AU41">
        <v>10</v>
      </c>
      <c r="AV41">
        <v>13</v>
      </c>
      <c r="AW41" s="48">
        <v>12</v>
      </c>
      <c r="AX41">
        <v>5</v>
      </c>
      <c r="AY41">
        <v>10</v>
      </c>
      <c r="AZ41">
        <v>11</v>
      </c>
      <c r="BA41">
        <v>4</v>
      </c>
      <c r="BB41">
        <v>12</v>
      </c>
      <c r="BC41" s="51">
        <v>8</v>
      </c>
      <c r="BD41" s="51"/>
      <c r="BE41" s="30">
        <f t="shared" si="6"/>
        <v>108</v>
      </c>
      <c r="BF41" s="29">
        <f t="shared" si="7"/>
        <v>95.575221238938056</v>
      </c>
      <c r="BG41">
        <v>8</v>
      </c>
      <c r="BH41" s="48">
        <v>2</v>
      </c>
      <c r="BI41">
        <v>7</v>
      </c>
      <c r="BJ41">
        <v>4</v>
      </c>
      <c r="BK41">
        <v>13</v>
      </c>
      <c r="BL41">
        <v>2</v>
      </c>
      <c r="BM41">
        <v>13</v>
      </c>
      <c r="BN41">
        <v>11</v>
      </c>
      <c r="BO41" s="60">
        <v>5</v>
      </c>
      <c r="BP41" s="57">
        <v>23</v>
      </c>
      <c r="BQ41" s="51">
        <v>19</v>
      </c>
      <c r="BR41" s="51"/>
      <c r="BS41" s="65">
        <f t="shared" si="8"/>
        <v>107</v>
      </c>
      <c r="BT41" s="22">
        <f t="shared" si="9"/>
        <v>86.99186991869918</v>
      </c>
      <c r="BU41" s="51">
        <v>7</v>
      </c>
      <c r="BV41" s="51">
        <v>5</v>
      </c>
      <c r="BW41" s="51">
        <v>5</v>
      </c>
      <c r="BX41" s="51">
        <v>7</v>
      </c>
      <c r="BY41" s="51">
        <v>18</v>
      </c>
      <c r="BZ41" s="51">
        <v>2</v>
      </c>
      <c r="CA41" s="51">
        <v>9</v>
      </c>
      <c r="CB41" s="51">
        <v>8</v>
      </c>
      <c r="CC41" s="51">
        <v>3</v>
      </c>
      <c r="CD41" s="51">
        <v>5</v>
      </c>
      <c r="CE41" s="51">
        <v>7</v>
      </c>
      <c r="CF41" s="51"/>
      <c r="CG41" s="43">
        <f t="shared" si="10"/>
        <v>76</v>
      </c>
      <c r="CH41" s="42">
        <f t="shared" si="11"/>
        <v>93.827160493827151</v>
      </c>
    </row>
    <row r="42" spans="1:86" ht="24" customHeight="1" thickTop="1" thickBot="1">
      <c r="A42" s="49">
        <v>38</v>
      </c>
      <c r="B42" s="50" t="s">
        <v>60</v>
      </c>
      <c r="C42">
        <v>13</v>
      </c>
      <c r="D42">
        <v>10</v>
      </c>
      <c r="E42">
        <v>8</v>
      </c>
      <c r="F42">
        <v>7</v>
      </c>
      <c r="G42">
        <v>8</v>
      </c>
      <c r="H42">
        <v>2</v>
      </c>
      <c r="I42">
        <v>15</v>
      </c>
      <c r="J42">
        <v>15</v>
      </c>
      <c r="K42" s="59">
        <v>3</v>
      </c>
      <c r="L42" s="59">
        <v>9</v>
      </c>
      <c r="M42" s="51"/>
      <c r="N42" s="51"/>
      <c r="O42" s="30">
        <f t="shared" si="0"/>
        <v>90</v>
      </c>
      <c r="P42" s="29">
        <f t="shared" si="1"/>
        <v>92.783505154639172</v>
      </c>
      <c r="Q42">
        <v>12</v>
      </c>
      <c r="R42">
        <v>10</v>
      </c>
      <c r="S42">
        <v>12</v>
      </c>
      <c r="T42" s="47">
        <v>5</v>
      </c>
      <c r="U42">
        <v>11</v>
      </c>
      <c r="V42">
        <v>4</v>
      </c>
      <c r="W42">
        <v>7</v>
      </c>
      <c r="X42">
        <v>8</v>
      </c>
      <c r="Y42">
        <v>2</v>
      </c>
      <c r="Z42">
        <v>10</v>
      </c>
      <c r="AA42" s="51">
        <v>15</v>
      </c>
      <c r="AB42" s="51"/>
      <c r="AC42" s="34">
        <f t="shared" si="2"/>
        <v>96</v>
      </c>
      <c r="AD42" s="33">
        <f t="shared" si="3"/>
        <v>95.049504950495049</v>
      </c>
      <c r="AE42" s="47">
        <v>4</v>
      </c>
      <c r="AF42">
        <v>7</v>
      </c>
      <c r="AG42">
        <v>8</v>
      </c>
      <c r="AH42" s="51">
        <v>10</v>
      </c>
      <c r="AI42">
        <v>8</v>
      </c>
      <c r="AJ42">
        <v>1</v>
      </c>
      <c r="AK42">
        <v>13</v>
      </c>
      <c r="AL42">
        <v>15</v>
      </c>
      <c r="AM42">
        <v>3</v>
      </c>
      <c r="AN42">
        <v>14</v>
      </c>
      <c r="AO42">
        <v>14</v>
      </c>
      <c r="AP42" s="51"/>
      <c r="AQ42" s="38">
        <f t="shared" si="4"/>
        <v>97</v>
      </c>
      <c r="AR42" s="37">
        <f t="shared" si="5"/>
        <v>88.181818181818187</v>
      </c>
      <c r="AS42">
        <v>12</v>
      </c>
      <c r="AT42">
        <v>12</v>
      </c>
      <c r="AU42">
        <v>10</v>
      </c>
      <c r="AV42">
        <v>16</v>
      </c>
      <c r="AW42" s="48">
        <v>11</v>
      </c>
      <c r="AX42">
        <v>6</v>
      </c>
      <c r="AY42">
        <v>10</v>
      </c>
      <c r="AZ42">
        <v>11</v>
      </c>
      <c r="BA42">
        <v>4</v>
      </c>
      <c r="BB42">
        <v>12</v>
      </c>
      <c r="BC42" s="51">
        <v>8</v>
      </c>
      <c r="BD42" s="51"/>
      <c r="BE42" s="30">
        <f t="shared" si="6"/>
        <v>112</v>
      </c>
      <c r="BF42" s="29">
        <f t="shared" si="7"/>
        <v>99.115044247787608</v>
      </c>
      <c r="BG42">
        <v>9</v>
      </c>
      <c r="BH42" s="48">
        <v>2</v>
      </c>
      <c r="BI42">
        <v>7</v>
      </c>
      <c r="BJ42">
        <v>5</v>
      </c>
      <c r="BK42">
        <v>13</v>
      </c>
      <c r="BL42">
        <v>5</v>
      </c>
      <c r="BM42">
        <v>14</v>
      </c>
      <c r="BN42">
        <v>11</v>
      </c>
      <c r="BO42" s="60">
        <v>3</v>
      </c>
      <c r="BP42" s="57">
        <v>22</v>
      </c>
      <c r="BQ42" s="51">
        <v>27</v>
      </c>
      <c r="BR42" s="51"/>
      <c r="BS42" s="65">
        <f t="shared" si="8"/>
        <v>118</v>
      </c>
      <c r="BT42" s="22">
        <f t="shared" si="9"/>
        <v>95.934959349593498</v>
      </c>
      <c r="BU42" s="51">
        <v>7</v>
      </c>
      <c r="BV42" s="51">
        <v>5</v>
      </c>
      <c r="BW42" s="51">
        <v>6</v>
      </c>
      <c r="BX42" s="51">
        <v>7</v>
      </c>
      <c r="BY42" s="51">
        <v>18</v>
      </c>
      <c r="BZ42" s="51">
        <v>4</v>
      </c>
      <c r="CA42" s="51">
        <v>9</v>
      </c>
      <c r="CB42" s="51">
        <v>8</v>
      </c>
      <c r="CC42" s="51">
        <v>2</v>
      </c>
      <c r="CD42" s="51">
        <v>6</v>
      </c>
      <c r="CE42" s="51">
        <v>7</v>
      </c>
      <c r="CF42" s="51"/>
      <c r="CG42" s="43">
        <f t="shared" si="10"/>
        <v>79</v>
      </c>
      <c r="CH42" s="42">
        <f t="shared" si="11"/>
        <v>97.53086419753086</v>
      </c>
    </row>
    <row r="43" spans="1:86" ht="24" customHeight="1" thickTop="1" thickBot="1">
      <c r="A43" s="49">
        <v>39</v>
      </c>
      <c r="B43" s="50" t="s">
        <v>61</v>
      </c>
      <c r="C43">
        <v>13</v>
      </c>
      <c r="D43">
        <v>10</v>
      </c>
      <c r="E43">
        <v>8</v>
      </c>
      <c r="F43">
        <v>8</v>
      </c>
      <c r="G43">
        <v>7</v>
      </c>
      <c r="H43">
        <v>6</v>
      </c>
      <c r="I43">
        <v>15</v>
      </c>
      <c r="J43">
        <v>13</v>
      </c>
      <c r="K43" s="59">
        <v>2</v>
      </c>
      <c r="L43" s="59">
        <v>8</v>
      </c>
      <c r="M43" s="51"/>
      <c r="N43" s="51"/>
      <c r="O43" s="30">
        <f t="shared" si="0"/>
        <v>90</v>
      </c>
      <c r="P43" s="29">
        <f t="shared" si="1"/>
        <v>92.783505154639172</v>
      </c>
      <c r="Q43">
        <v>11</v>
      </c>
      <c r="R43">
        <v>8</v>
      </c>
      <c r="S43">
        <v>12</v>
      </c>
      <c r="T43" s="47">
        <v>5</v>
      </c>
      <c r="U43">
        <v>12</v>
      </c>
      <c r="V43">
        <v>5</v>
      </c>
      <c r="W43">
        <v>7</v>
      </c>
      <c r="X43">
        <v>7</v>
      </c>
      <c r="Y43">
        <v>1</v>
      </c>
      <c r="Z43">
        <v>9</v>
      </c>
      <c r="AA43" s="51">
        <v>13</v>
      </c>
      <c r="AB43" s="51"/>
      <c r="AC43" s="34">
        <f t="shared" si="2"/>
        <v>90</v>
      </c>
      <c r="AD43" s="33">
        <f t="shared" si="3"/>
        <v>89.10891089108911</v>
      </c>
      <c r="AE43" s="47">
        <v>4</v>
      </c>
      <c r="AF43">
        <v>7</v>
      </c>
      <c r="AG43">
        <v>8</v>
      </c>
      <c r="AH43" s="51">
        <v>11</v>
      </c>
      <c r="AI43">
        <v>8</v>
      </c>
      <c r="AJ43">
        <v>6</v>
      </c>
      <c r="AK43">
        <v>13</v>
      </c>
      <c r="AL43">
        <v>13</v>
      </c>
      <c r="AM43">
        <v>5</v>
      </c>
      <c r="AN43">
        <v>13</v>
      </c>
      <c r="AO43">
        <v>13</v>
      </c>
      <c r="AP43" s="51"/>
      <c r="AQ43" s="38">
        <f t="shared" si="4"/>
        <v>101</v>
      </c>
      <c r="AR43" s="37">
        <f t="shared" si="5"/>
        <v>91.818181818181827</v>
      </c>
      <c r="AS43">
        <v>11</v>
      </c>
      <c r="AT43">
        <v>10</v>
      </c>
      <c r="AU43">
        <v>10</v>
      </c>
      <c r="AV43">
        <v>16</v>
      </c>
      <c r="AW43" s="48">
        <v>11</v>
      </c>
      <c r="AX43">
        <v>6</v>
      </c>
      <c r="AY43">
        <v>10</v>
      </c>
      <c r="AZ43">
        <v>9</v>
      </c>
      <c r="BA43">
        <v>2</v>
      </c>
      <c r="BB43">
        <v>11</v>
      </c>
      <c r="BC43" s="51">
        <v>8</v>
      </c>
      <c r="BD43" s="51"/>
      <c r="BE43" s="30">
        <f t="shared" si="6"/>
        <v>104</v>
      </c>
      <c r="BF43" s="29">
        <f t="shared" si="7"/>
        <v>92.035398230088489</v>
      </c>
      <c r="BG43">
        <v>10</v>
      </c>
      <c r="BH43" s="48">
        <v>1</v>
      </c>
      <c r="BI43">
        <v>4</v>
      </c>
      <c r="BJ43">
        <v>5</v>
      </c>
      <c r="BK43">
        <v>15</v>
      </c>
      <c r="BL43">
        <v>4</v>
      </c>
      <c r="BM43">
        <v>14</v>
      </c>
      <c r="BN43">
        <v>11</v>
      </c>
      <c r="BO43" s="60">
        <v>4</v>
      </c>
      <c r="BP43" s="57">
        <v>16</v>
      </c>
      <c r="BQ43" s="51">
        <v>22</v>
      </c>
      <c r="BR43" s="51"/>
      <c r="BS43" s="65">
        <f t="shared" si="8"/>
        <v>106</v>
      </c>
      <c r="BT43" s="22">
        <f t="shared" si="9"/>
        <v>86.178861788617894</v>
      </c>
      <c r="BU43" s="51">
        <v>7</v>
      </c>
      <c r="BV43" s="51">
        <v>3</v>
      </c>
      <c r="BW43" s="51">
        <v>6</v>
      </c>
      <c r="BX43" s="51">
        <v>7</v>
      </c>
      <c r="BY43" s="51">
        <v>18</v>
      </c>
      <c r="BZ43" s="51">
        <v>4</v>
      </c>
      <c r="CA43" s="53">
        <v>9</v>
      </c>
      <c r="CB43" s="51">
        <v>5</v>
      </c>
      <c r="CC43" s="51">
        <v>2</v>
      </c>
      <c r="CD43" s="51">
        <v>6</v>
      </c>
      <c r="CE43" s="51">
        <v>7</v>
      </c>
      <c r="CF43" s="51"/>
      <c r="CG43" s="43">
        <f t="shared" si="10"/>
        <v>74</v>
      </c>
      <c r="CH43" s="42">
        <f t="shared" si="11"/>
        <v>91.358024691358025</v>
      </c>
    </row>
    <row r="44" spans="1:86" ht="24" customHeight="1" thickTop="1" thickBot="1">
      <c r="A44" s="49">
        <v>40</v>
      </c>
      <c r="B44" s="50" t="s">
        <v>62</v>
      </c>
      <c r="C44">
        <v>12</v>
      </c>
      <c r="D44">
        <v>7</v>
      </c>
      <c r="E44">
        <v>8</v>
      </c>
      <c r="F44">
        <v>8</v>
      </c>
      <c r="G44">
        <v>6</v>
      </c>
      <c r="H44">
        <v>6</v>
      </c>
      <c r="I44">
        <v>10</v>
      </c>
      <c r="J44">
        <v>13</v>
      </c>
      <c r="K44" s="59">
        <v>1</v>
      </c>
      <c r="L44" s="59">
        <v>7</v>
      </c>
      <c r="M44" s="51"/>
      <c r="N44" s="51"/>
      <c r="O44" s="30">
        <f t="shared" si="0"/>
        <v>78</v>
      </c>
      <c r="P44" s="29">
        <f t="shared" si="1"/>
        <v>80.412371134020617</v>
      </c>
      <c r="Q44">
        <v>12</v>
      </c>
      <c r="R44">
        <v>6</v>
      </c>
      <c r="S44">
        <v>11</v>
      </c>
      <c r="T44" s="47">
        <v>5</v>
      </c>
      <c r="U44">
        <v>13</v>
      </c>
      <c r="V44">
        <v>5</v>
      </c>
      <c r="W44">
        <v>7</v>
      </c>
      <c r="X44">
        <v>8</v>
      </c>
      <c r="Y44">
        <v>0</v>
      </c>
      <c r="Z44">
        <v>9</v>
      </c>
      <c r="AA44" s="51">
        <v>13</v>
      </c>
      <c r="AB44" s="51"/>
      <c r="AC44" s="34">
        <f t="shared" si="2"/>
        <v>89</v>
      </c>
      <c r="AD44" s="33">
        <f t="shared" si="3"/>
        <v>88.118811881188122</v>
      </c>
      <c r="AE44" s="47">
        <v>2</v>
      </c>
      <c r="AF44">
        <v>6</v>
      </c>
      <c r="AG44">
        <v>7</v>
      </c>
      <c r="AH44" s="51">
        <v>7</v>
      </c>
      <c r="AI44">
        <v>10</v>
      </c>
      <c r="AJ44">
        <v>6</v>
      </c>
      <c r="AK44">
        <v>12</v>
      </c>
      <c r="AL44">
        <v>13</v>
      </c>
      <c r="AM44">
        <v>2</v>
      </c>
      <c r="AN44">
        <v>10</v>
      </c>
      <c r="AO44">
        <v>13</v>
      </c>
      <c r="AP44" s="51"/>
      <c r="AQ44" s="38">
        <f t="shared" si="4"/>
        <v>88</v>
      </c>
      <c r="AR44" s="37">
        <f t="shared" si="5"/>
        <v>80</v>
      </c>
      <c r="AS44">
        <v>8</v>
      </c>
      <c r="AT44">
        <v>11</v>
      </c>
      <c r="AU44">
        <v>8</v>
      </c>
      <c r="AV44">
        <v>12</v>
      </c>
      <c r="AW44" s="48">
        <v>10</v>
      </c>
      <c r="AX44">
        <v>6</v>
      </c>
      <c r="AY44">
        <v>9</v>
      </c>
      <c r="AZ44">
        <v>8</v>
      </c>
      <c r="BA44">
        <v>2</v>
      </c>
      <c r="BB44">
        <v>9</v>
      </c>
      <c r="BC44" s="51">
        <v>8</v>
      </c>
      <c r="BD44" s="51"/>
      <c r="BE44" s="30">
        <f t="shared" si="6"/>
        <v>91</v>
      </c>
      <c r="BF44" s="29">
        <f t="shared" si="7"/>
        <v>80.530973451327441</v>
      </c>
      <c r="BG44">
        <v>3</v>
      </c>
      <c r="BH44" s="48">
        <v>2</v>
      </c>
      <c r="BI44">
        <v>7</v>
      </c>
      <c r="BJ44">
        <v>4</v>
      </c>
      <c r="BK44">
        <v>12</v>
      </c>
      <c r="BL44">
        <v>3</v>
      </c>
      <c r="BM44">
        <v>10</v>
      </c>
      <c r="BN44">
        <v>11</v>
      </c>
      <c r="BO44" s="60">
        <v>2</v>
      </c>
      <c r="BP44" s="57">
        <v>19</v>
      </c>
      <c r="BQ44" s="51">
        <v>25</v>
      </c>
      <c r="BR44" s="51"/>
      <c r="BS44" s="65">
        <f t="shared" si="8"/>
        <v>98</v>
      </c>
      <c r="BT44" s="22">
        <f t="shared" si="9"/>
        <v>79.674796747967477</v>
      </c>
      <c r="BU44" s="51">
        <v>4</v>
      </c>
      <c r="BV44" s="51">
        <v>5</v>
      </c>
      <c r="BW44" s="51">
        <v>5</v>
      </c>
      <c r="BX44" s="51">
        <v>6</v>
      </c>
      <c r="BY44" s="51">
        <v>17</v>
      </c>
      <c r="BZ44" s="51">
        <v>3</v>
      </c>
      <c r="CA44" s="51">
        <v>8</v>
      </c>
      <c r="CB44" s="51">
        <v>7</v>
      </c>
      <c r="CC44" s="51">
        <v>1</v>
      </c>
      <c r="CD44" s="51">
        <v>6</v>
      </c>
      <c r="CE44" s="51">
        <v>7</v>
      </c>
      <c r="CF44" s="51"/>
      <c r="CG44" s="43">
        <f t="shared" si="10"/>
        <v>69</v>
      </c>
      <c r="CH44" s="42">
        <f t="shared" si="11"/>
        <v>85.18518518518519</v>
      </c>
    </row>
    <row r="45" spans="1:86" ht="24" customHeight="1" thickTop="1" thickBot="1">
      <c r="A45" s="49">
        <v>41</v>
      </c>
      <c r="B45" s="50" t="s">
        <v>63</v>
      </c>
      <c r="C45">
        <v>6</v>
      </c>
      <c r="D45">
        <v>9</v>
      </c>
      <c r="E45">
        <v>6</v>
      </c>
      <c r="F45">
        <v>6</v>
      </c>
      <c r="G45">
        <v>7</v>
      </c>
      <c r="H45">
        <v>6</v>
      </c>
      <c r="I45">
        <v>4</v>
      </c>
      <c r="J45">
        <v>12</v>
      </c>
      <c r="K45" s="59">
        <v>4</v>
      </c>
      <c r="L45" s="59">
        <v>9</v>
      </c>
      <c r="M45" s="51"/>
      <c r="N45" s="51"/>
      <c r="O45" s="30">
        <f t="shared" si="0"/>
        <v>69</v>
      </c>
      <c r="P45" s="29">
        <f t="shared" si="1"/>
        <v>71.134020618556704</v>
      </c>
      <c r="Q45">
        <v>5</v>
      </c>
      <c r="R45">
        <v>9</v>
      </c>
      <c r="S45">
        <v>10</v>
      </c>
      <c r="T45" s="47">
        <v>5</v>
      </c>
      <c r="U45">
        <v>12</v>
      </c>
      <c r="V45">
        <v>3</v>
      </c>
      <c r="W45">
        <v>1</v>
      </c>
      <c r="X45">
        <v>6</v>
      </c>
      <c r="Y45">
        <v>2</v>
      </c>
      <c r="Z45">
        <v>10</v>
      </c>
      <c r="AA45" s="51">
        <v>15</v>
      </c>
      <c r="AB45" s="51"/>
      <c r="AC45" s="34">
        <f t="shared" si="2"/>
        <v>78</v>
      </c>
      <c r="AD45" s="33">
        <f t="shared" si="3"/>
        <v>77.227722772277232</v>
      </c>
      <c r="AE45" s="47">
        <v>4</v>
      </c>
      <c r="AF45">
        <v>6</v>
      </c>
      <c r="AG45">
        <v>6</v>
      </c>
      <c r="AH45" s="51">
        <v>11</v>
      </c>
      <c r="AI45">
        <v>9</v>
      </c>
      <c r="AJ45">
        <v>4</v>
      </c>
      <c r="AK45">
        <v>3</v>
      </c>
      <c r="AL45">
        <v>13</v>
      </c>
      <c r="AM45">
        <v>6</v>
      </c>
      <c r="AN45">
        <v>14</v>
      </c>
      <c r="AO45">
        <v>13</v>
      </c>
      <c r="AP45" s="51"/>
      <c r="AQ45" s="38">
        <f t="shared" si="4"/>
        <v>89</v>
      </c>
      <c r="AR45" s="37">
        <f t="shared" si="5"/>
        <v>80.909090909090907</v>
      </c>
      <c r="AS45">
        <v>12</v>
      </c>
      <c r="AT45">
        <v>11</v>
      </c>
      <c r="AU45">
        <v>8</v>
      </c>
      <c r="AV45">
        <v>15</v>
      </c>
      <c r="AW45" s="48">
        <v>12</v>
      </c>
      <c r="AX45">
        <v>1</v>
      </c>
      <c r="AY45">
        <v>3</v>
      </c>
      <c r="AZ45">
        <v>8</v>
      </c>
      <c r="BA45">
        <v>4</v>
      </c>
      <c r="BB45">
        <v>12</v>
      </c>
      <c r="BC45" s="51">
        <v>8</v>
      </c>
      <c r="BD45" s="51"/>
      <c r="BE45" s="30">
        <f t="shared" si="6"/>
        <v>94</v>
      </c>
      <c r="BF45" s="29">
        <f t="shared" si="7"/>
        <v>83.185840707964601</v>
      </c>
      <c r="BG45">
        <v>8</v>
      </c>
      <c r="BH45" s="48">
        <v>1</v>
      </c>
      <c r="BI45">
        <v>7</v>
      </c>
      <c r="BJ45">
        <v>5</v>
      </c>
      <c r="BK45">
        <v>14</v>
      </c>
      <c r="BL45">
        <v>1</v>
      </c>
      <c r="BM45">
        <v>3</v>
      </c>
      <c r="BN45">
        <v>11</v>
      </c>
      <c r="BO45" s="60">
        <v>5</v>
      </c>
      <c r="BP45" s="57">
        <v>23</v>
      </c>
      <c r="BQ45" s="51">
        <v>26</v>
      </c>
      <c r="BR45" s="51"/>
      <c r="BS45" s="65">
        <f t="shared" si="8"/>
        <v>104</v>
      </c>
      <c r="BT45" s="22">
        <f t="shared" si="9"/>
        <v>84.552845528455293</v>
      </c>
      <c r="BU45" s="51">
        <v>6</v>
      </c>
      <c r="BV45" s="51">
        <v>5</v>
      </c>
      <c r="BW45" s="51">
        <v>6</v>
      </c>
      <c r="BX45" s="51">
        <v>6</v>
      </c>
      <c r="BY45" s="51">
        <v>16</v>
      </c>
      <c r="BZ45" s="51">
        <v>2</v>
      </c>
      <c r="CA45" s="51">
        <v>2</v>
      </c>
      <c r="CB45" s="51">
        <v>7</v>
      </c>
      <c r="CC45" s="51">
        <v>4</v>
      </c>
      <c r="CD45" s="51">
        <v>6</v>
      </c>
      <c r="CE45" s="51">
        <v>7</v>
      </c>
      <c r="CF45" s="51"/>
      <c r="CG45" s="43">
        <f t="shared" si="10"/>
        <v>67</v>
      </c>
      <c r="CH45" s="42">
        <f t="shared" si="11"/>
        <v>82.716049382716051</v>
      </c>
    </row>
    <row r="46" spans="1:86" ht="24" customHeight="1" thickTop="1" thickBot="1">
      <c r="A46" s="49">
        <v>42</v>
      </c>
      <c r="B46" s="50" t="s">
        <v>64</v>
      </c>
      <c r="C46">
        <v>12</v>
      </c>
      <c r="D46">
        <v>10</v>
      </c>
      <c r="E46">
        <v>8</v>
      </c>
      <c r="F46">
        <v>8</v>
      </c>
      <c r="G46">
        <v>8</v>
      </c>
      <c r="H46">
        <v>0</v>
      </c>
      <c r="I46">
        <v>15</v>
      </c>
      <c r="J46">
        <v>14</v>
      </c>
      <c r="K46" s="59">
        <v>4</v>
      </c>
      <c r="L46" s="59">
        <v>9</v>
      </c>
      <c r="M46" s="51"/>
      <c r="N46" s="51"/>
      <c r="O46" s="30">
        <f t="shared" si="0"/>
        <v>88</v>
      </c>
      <c r="P46" s="29">
        <f t="shared" si="1"/>
        <v>90.721649484536087</v>
      </c>
      <c r="Q46">
        <v>10</v>
      </c>
      <c r="R46">
        <v>8</v>
      </c>
      <c r="S46">
        <v>12</v>
      </c>
      <c r="T46" s="47">
        <v>5</v>
      </c>
      <c r="U46">
        <v>14</v>
      </c>
      <c r="V46">
        <v>2</v>
      </c>
      <c r="W46">
        <v>7</v>
      </c>
      <c r="X46">
        <v>8</v>
      </c>
      <c r="Y46">
        <v>2</v>
      </c>
      <c r="Z46">
        <v>9</v>
      </c>
      <c r="AA46" s="51">
        <v>15</v>
      </c>
      <c r="AB46" s="51"/>
      <c r="AC46" s="34">
        <f t="shared" si="2"/>
        <v>92</v>
      </c>
      <c r="AD46" s="33">
        <f t="shared" si="3"/>
        <v>91.089108910891099</v>
      </c>
      <c r="AE46" s="47">
        <v>4</v>
      </c>
      <c r="AF46">
        <v>7</v>
      </c>
      <c r="AG46">
        <v>7</v>
      </c>
      <c r="AH46" s="51">
        <v>11</v>
      </c>
      <c r="AI46">
        <v>10</v>
      </c>
      <c r="AJ46">
        <v>0</v>
      </c>
      <c r="AK46">
        <v>13</v>
      </c>
      <c r="AL46">
        <v>15</v>
      </c>
      <c r="AM46">
        <v>6</v>
      </c>
      <c r="AN46">
        <v>11</v>
      </c>
      <c r="AO46">
        <v>13</v>
      </c>
      <c r="AP46" s="51"/>
      <c r="AQ46" s="38">
        <f t="shared" si="4"/>
        <v>97</v>
      </c>
      <c r="AR46" s="37">
        <f t="shared" si="5"/>
        <v>88.181818181818187</v>
      </c>
      <c r="AS46">
        <v>11</v>
      </c>
      <c r="AT46">
        <v>11</v>
      </c>
      <c r="AU46">
        <v>9</v>
      </c>
      <c r="AV46">
        <v>16</v>
      </c>
      <c r="AW46" s="48">
        <v>12</v>
      </c>
      <c r="AX46">
        <v>4</v>
      </c>
      <c r="AY46">
        <v>9</v>
      </c>
      <c r="AZ46">
        <v>10</v>
      </c>
      <c r="BA46">
        <v>4</v>
      </c>
      <c r="BB46">
        <v>11</v>
      </c>
      <c r="BC46" s="51">
        <v>8</v>
      </c>
      <c r="BD46" s="51"/>
      <c r="BE46" s="30">
        <f t="shared" si="6"/>
        <v>105</v>
      </c>
      <c r="BF46" s="29">
        <f t="shared" si="7"/>
        <v>92.920353982300881</v>
      </c>
      <c r="BG46">
        <v>9</v>
      </c>
      <c r="BH46" s="48">
        <v>2</v>
      </c>
      <c r="BI46">
        <v>6</v>
      </c>
      <c r="BJ46">
        <v>3</v>
      </c>
      <c r="BK46">
        <v>15</v>
      </c>
      <c r="BL46">
        <v>4</v>
      </c>
      <c r="BM46">
        <v>14</v>
      </c>
      <c r="BN46">
        <v>11</v>
      </c>
      <c r="BO46" s="60">
        <v>5</v>
      </c>
      <c r="BP46" s="57">
        <v>22</v>
      </c>
      <c r="BQ46" s="51">
        <v>26</v>
      </c>
      <c r="BR46" s="51"/>
      <c r="BS46" s="65">
        <f t="shared" si="8"/>
        <v>117</v>
      </c>
      <c r="BT46" s="22">
        <f t="shared" si="9"/>
        <v>95.121951219512198</v>
      </c>
      <c r="BU46" s="51">
        <v>7</v>
      </c>
      <c r="BV46" s="51">
        <v>5</v>
      </c>
      <c r="BW46" s="51">
        <v>5</v>
      </c>
      <c r="BX46" s="51">
        <v>7</v>
      </c>
      <c r="BY46" s="51">
        <v>18</v>
      </c>
      <c r="BZ46" s="51">
        <v>3</v>
      </c>
      <c r="CA46" s="51">
        <v>9</v>
      </c>
      <c r="CB46" s="51">
        <v>8</v>
      </c>
      <c r="CC46" s="51">
        <v>3</v>
      </c>
      <c r="CD46" s="51">
        <v>5</v>
      </c>
      <c r="CE46" s="51">
        <v>7</v>
      </c>
      <c r="CF46" s="51"/>
      <c r="CG46" s="43">
        <f t="shared" si="10"/>
        <v>77</v>
      </c>
      <c r="CH46" s="42">
        <f t="shared" si="11"/>
        <v>95.061728395061735</v>
      </c>
    </row>
    <row r="47" spans="1:86" ht="24" customHeight="1" thickTop="1" thickBot="1">
      <c r="A47" s="49">
        <v>43</v>
      </c>
      <c r="B47" s="50" t="s">
        <v>65</v>
      </c>
      <c r="C47">
        <v>13</v>
      </c>
      <c r="D47">
        <v>9</v>
      </c>
      <c r="E47">
        <v>8</v>
      </c>
      <c r="F47">
        <v>8</v>
      </c>
      <c r="G47">
        <v>7</v>
      </c>
      <c r="H47">
        <v>5</v>
      </c>
      <c r="I47">
        <v>15</v>
      </c>
      <c r="J47">
        <v>15</v>
      </c>
      <c r="K47" s="59">
        <v>4</v>
      </c>
      <c r="L47" s="59">
        <v>9</v>
      </c>
      <c r="M47" s="51"/>
      <c r="N47" s="51"/>
      <c r="O47" s="30">
        <f t="shared" si="0"/>
        <v>93</v>
      </c>
      <c r="P47" s="29">
        <f t="shared" si="1"/>
        <v>95.876288659793815</v>
      </c>
      <c r="Q47">
        <v>12</v>
      </c>
      <c r="R47">
        <v>10</v>
      </c>
      <c r="S47">
        <v>12</v>
      </c>
      <c r="T47" s="47">
        <v>5</v>
      </c>
      <c r="U47">
        <v>14</v>
      </c>
      <c r="V47">
        <v>4</v>
      </c>
      <c r="W47">
        <v>7</v>
      </c>
      <c r="X47">
        <v>8</v>
      </c>
      <c r="Y47">
        <v>2</v>
      </c>
      <c r="Z47">
        <v>9</v>
      </c>
      <c r="AA47" s="51">
        <v>12</v>
      </c>
      <c r="AB47" s="51"/>
      <c r="AC47" s="34">
        <f t="shared" si="2"/>
        <v>95</v>
      </c>
      <c r="AD47" s="33">
        <f t="shared" si="3"/>
        <v>94.059405940594047</v>
      </c>
      <c r="AE47" s="47">
        <v>3</v>
      </c>
      <c r="AF47">
        <v>6</v>
      </c>
      <c r="AG47">
        <v>8</v>
      </c>
      <c r="AH47" s="51">
        <v>10</v>
      </c>
      <c r="AI47">
        <v>11</v>
      </c>
      <c r="AJ47">
        <v>6</v>
      </c>
      <c r="AK47">
        <v>12</v>
      </c>
      <c r="AL47">
        <v>15</v>
      </c>
      <c r="AM47">
        <v>6</v>
      </c>
      <c r="AN47">
        <v>10</v>
      </c>
      <c r="AO47">
        <v>10</v>
      </c>
      <c r="AP47" s="51"/>
      <c r="AQ47" s="38">
        <f t="shared" si="4"/>
        <v>97</v>
      </c>
      <c r="AR47" s="37">
        <f t="shared" si="5"/>
        <v>88.181818181818187</v>
      </c>
      <c r="AS47">
        <v>10</v>
      </c>
      <c r="AT47">
        <v>9</v>
      </c>
      <c r="AU47">
        <v>8</v>
      </c>
      <c r="AV47">
        <v>16</v>
      </c>
      <c r="AW47" s="48">
        <v>11</v>
      </c>
      <c r="AX47">
        <v>5</v>
      </c>
      <c r="AY47">
        <v>10</v>
      </c>
      <c r="AZ47">
        <v>9</v>
      </c>
      <c r="BA47">
        <v>4</v>
      </c>
      <c r="BB47">
        <v>10</v>
      </c>
      <c r="BC47" s="51">
        <v>8</v>
      </c>
      <c r="BD47" s="51"/>
      <c r="BE47" s="30">
        <f t="shared" si="6"/>
        <v>100</v>
      </c>
      <c r="BF47" s="29">
        <f t="shared" si="7"/>
        <v>88.495575221238937</v>
      </c>
      <c r="BG47">
        <v>8</v>
      </c>
      <c r="BH47" s="48">
        <v>1</v>
      </c>
      <c r="BI47">
        <v>5</v>
      </c>
      <c r="BJ47">
        <v>4</v>
      </c>
      <c r="BK47">
        <v>15</v>
      </c>
      <c r="BL47">
        <v>5</v>
      </c>
      <c r="BM47">
        <v>14</v>
      </c>
      <c r="BN47">
        <v>10</v>
      </c>
      <c r="BO47" s="60">
        <v>5</v>
      </c>
      <c r="BP47" s="57">
        <v>22</v>
      </c>
      <c r="BQ47" s="51">
        <v>23</v>
      </c>
      <c r="BR47" s="51"/>
      <c r="BS47" s="65">
        <f t="shared" si="8"/>
        <v>112</v>
      </c>
      <c r="BT47" s="22">
        <f t="shared" si="9"/>
        <v>91.056910569105682</v>
      </c>
      <c r="BU47" s="51">
        <v>7</v>
      </c>
      <c r="BV47" s="51">
        <v>4</v>
      </c>
      <c r="BW47" s="51">
        <v>4</v>
      </c>
      <c r="BX47" s="51">
        <v>5</v>
      </c>
      <c r="BY47" s="51">
        <v>16</v>
      </c>
      <c r="BZ47" s="51">
        <v>4</v>
      </c>
      <c r="CA47" s="51">
        <v>8</v>
      </c>
      <c r="CB47" s="51">
        <v>7</v>
      </c>
      <c r="CC47" s="51">
        <v>4</v>
      </c>
      <c r="CD47" s="51">
        <v>4</v>
      </c>
      <c r="CE47" s="51">
        <v>7</v>
      </c>
      <c r="CF47" s="51"/>
      <c r="CG47" s="43">
        <f t="shared" si="10"/>
        <v>70</v>
      </c>
      <c r="CH47" s="42">
        <f t="shared" si="11"/>
        <v>86.419753086419746</v>
      </c>
    </row>
    <row r="48" spans="1:86" ht="24" customHeight="1" thickTop="1" thickBot="1">
      <c r="A48" s="49">
        <v>44</v>
      </c>
      <c r="B48" s="50" t="s">
        <v>66</v>
      </c>
      <c r="C48">
        <v>12</v>
      </c>
      <c r="D48">
        <v>7</v>
      </c>
      <c r="E48">
        <v>7</v>
      </c>
      <c r="F48">
        <v>7</v>
      </c>
      <c r="G48">
        <v>8</v>
      </c>
      <c r="H48">
        <v>6</v>
      </c>
      <c r="I48">
        <v>14</v>
      </c>
      <c r="J48">
        <v>14</v>
      </c>
      <c r="K48" s="59">
        <v>4</v>
      </c>
      <c r="L48" s="59">
        <v>8</v>
      </c>
      <c r="M48" s="51"/>
      <c r="N48" s="51"/>
      <c r="O48" s="30">
        <f t="shared" si="0"/>
        <v>87</v>
      </c>
      <c r="P48" s="29">
        <f t="shared" si="1"/>
        <v>89.690721649484544</v>
      </c>
      <c r="Q48">
        <v>12</v>
      </c>
      <c r="R48">
        <v>9</v>
      </c>
      <c r="S48">
        <v>12</v>
      </c>
      <c r="T48" s="47">
        <v>5</v>
      </c>
      <c r="U48">
        <v>12</v>
      </c>
      <c r="V48">
        <v>4</v>
      </c>
      <c r="W48">
        <v>7</v>
      </c>
      <c r="X48">
        <v>8</v>
      </c>
      <c r="Y48">
        <v>2</v>
      </c>
      <c r="Z48">
        <v>9</v>
      </c>
      <c r="AA48" s="51">
        <v>14</v>
      </c>
      <c r="AB48" s="51"/>
      <c r="AC48" s="34">
        <f t="shared" si="2"/>
        <v>94</v>
      </c>
      <c r="AD48" s="33">
        <f t="shared" si="3"/>
        <v>93.069306930693074</v>
      </c>
      <c r="AE48" s="47">
        <v>4</v>
      </c>
      <c r="AF48">
        <v>4</v>
      </c>
      <c r="AG48">
        <v>7</v>
      </c>
      <c r="AH48" s="51">
        <v>10</v>
      </c>
      <c r="AI48">
        <v>10</v>
      </c>
      <c r="AJ48">
        <v>6</v>
      </c>
      <c r="AK48">
        <v>11</v>
      </c>
      <c r="AL48">
        <v>14</v>
      </c>
      <c r="AM48">
        <v>6</v>
      </c>
      <c r="AN48">
        <v>14</v>
      </c>
      <c r="AO48">
        <v>14</v>
      </c>
      <c r="AP48" s="51"/>
      <c r="AQ48" s="38">
        <f t="shared" si="4"/>
        <v>100</v>
      </c>
      <c r="AR48" s="37">
        <f t="shared" si="5"/>
        <v>90.909090909090907</v>
      </c>
      <c r="AS48">
        <v>12</v>
      </c>
      <c r="AT48">
        <v>12</v>
      </c>
      <c r="AU48">
        <v>10</v>
      </c>
      <c r="AV48">
        <v>14</v>
      </c>
      <c r="AW48" s="48">
        <v>11</v>
      </c>
      <c r="AX48">
        <v>5</v>
      </c>
      <c r="AY48">
        <v>10</v>
      </c>
      <c r="AZ48">
        <v>9</v>
      </c>
      <c r="BA48">
        <v>4</v>
      </c>
      <c r="BB48">
        <v>11</v>
      </c>
      <c r="BC48" s="51">
        <v>6</v>
      </c>
      <c r="BD48" s="51"/>
      <c r="BE48" s="30">
        <f t="shared" si="6"/>
        <v>104</v>
      </c>
      <c r="BF48" s="29">
        <f t="shared" si="7"/>
        <v>92.035398230088489</v>
      </c>
      <c r="BG48">
        <v>7</v>
      </c>
      <c r="BH48" s="48">
        <v>2</v>
      </c>
      <c r="BI48">
        <v>7</v>
      </c>
      <c r="BJ48">
        <v>3</v>
      </c>
      <c r="BK48">
        <v>13</v>
      </c>
      <c r="BL48">
        <v>4</v>
      </c>
      <c r="BM48">
        <v>12</v>
      </c>
      <c r="BN48">
        <v>11</v>
      </c>
      <c r="BO48" s="60">
        <v>5</v>
      </c>
      <c r="BP48" s="57">
        <v>20</v>
      </c>
      <c r="BQ48" s="51">
        <v>24</v>
      </c>
      <c r="BR48" s="51"/>
      <c r="BS48" s="65">
        <f t="shared" si="8"/>
        <v>108</v>
      </c>
      <c r="BT48" s="22">
        <f t="shared" si="9"/>
        <v>87.804878048780495</v>
      </c>
      <c r="BU48" s="51">
        <v>6</v>
      </c>
      <c r="BV48" s="51">
        <v>5</v>
      </c>
      <c r="BW48" s="51">
        <v>6</v>
      </c>
      <c r="BX48" s="51">
        <v>7</v>
      </c>
      <c r="BY48" s="51">
        <v>15</v>
      </c>
      <c r="BZ48" s="51">
        <v>4</v>
      </c>
      <c r="CA48" s="51">
        <v>9</v>
      </c>
      <c r="CB48" s="51">
        <v>7</v>
      </c>
      <c r="CC48" s="51">
        <v>4</v>
      </c>
      <c r="CD48" s="51">
        <v>6</v>
      </c>
      <c r="CE48" s="51">
        <v>7</v>
      </c>
      <c r="CF48" s="51"/>
      <c r="CG48" s="43">
        <f t="shared" si="10"/>
        <v>76</v>
      </c>
      <c r="CH48" s="42">
        <f t="shared" si="11"/>
        <v>93.827160493827151</v>
      </c>
    </row>
    <row r="49" spans="1:86" ht="24" customHeight="1" thickTop="1" thickBot="1">
      <c r="A49" s="49">
        <v>45</v>
      </c>
      <c r="B49" s="50" t="s">
        <v>67</v>
      </c>
      <c r="C49">
        <v>11</v>
      </c>
      <c r="D49">
        <v>10</v>
      </c>
      <c r="E49">
        <v>7</v>
      </c>
      <c r="F49">
        <v>6</v>
      </c>
      <c r="G49">
        <v>8</v>
      </c>
      <c r="H49">
        <v>4</v>
      </c>
      <c r="I49">
        <v>13</v>
      </c>
      <c r="J49">
        <v>12</v>
      </c>
      <c r="K49" s="59">
        <v>3</v>
      </c>
      <c r="L49" s="59">
        <v>9</v>
      </c>
      <c r="M49" s="51"/>
      <c r="N49" s="51"/>
      <c r="O49" s="30">
        <f t="shared" si="0"/>
        <v>83</v>
      </c>
      <c r="P49" s="29">
        <f t="shared" si="1"/>
        <v>85.567010309278345</v>
      </c>
      <c r="Q49">
        <v>9</v>
      </c>
      <c r="R49">
        <v>9</v>
      </c>
      <c r="S49">
        <v>11</v>
      </c>
      <c r="T49" s="47">
        <v>5</v>
      </c>
      <c r="U49">
        <v>11</v>
      </c>
      <c r="V49">
        <v>5</v>
      </c>
      <c r="W49">
        <v>7</v>
      </c>
      <c r="X49">
        <v>8</v>
      </c>
      <c r="Y49">
        <v>0</v>
      </c>
      <c r="Z49">
        <v>8</v>
      </c>
      <c r="AA49" s="51">
        <v>13</v>
      </c>
      <c r="AB49" s="51"/>
      <c r="AC49" s="34">
        <f t="shared" si="2"/>
        <v>86</v>
      </c>
      <c r="AD49" s="33">
        <f t="shared" si="3"/>
        <v>85.148514851485146</v>
      </c>
      <c r="AE49" s="47">
        <v>3</v>
      </c>
      <c r="AF49">
        <v>7</v>
      </c>
      <c r="AG49">
        <v>7</v>
      </c>
      <c r="AH49" s="51">
        <v>8</v>
      </c>
      <c r="AI49">
        <v>8</v>
      </c>
      <c r="AJ49">
        <v>5</v>
      </c>
      <c r="AK49">
        <v>10</v>
      </c>
      <c r="AL49">
        <v>15</v>
      </c>
      <c r="AM49">
        <v>4</v>
      </c>
      <c r="AN49">
        <v>14</v>
      </c>
      <c r="AO49">
        <v>11</v>
      </c>
      <c r="AP49" s="51"/>
      <c r="AQ49" s="38">
        <f t="shared" si="4"/>
        <v>92</v>
      </c>
      <c r="AR49" s="37">
        <f t="shared" si="5"/>
        <v>83.636363636363626</v>
      </c>
      <c r="AS49">
        <v>9</v>
      </c>
      <c r="AT49">
        <v>8</v>
      </c>
      <c r="AU49">
        <v>10</v>
      </c>
      <c r="AV49">
        <v>13</v>
      </c>
      <c r="AW49" s="48">
        <v>9</v>
      </c>
      <c r="AX49">
        <v>4</v>
      </c>
      <c r="AY49">
        <v>10</v>
      </c>
      <c r="AZ49">
        <v>10</v>
      </c>
      <c r="BA49">
        <v>2</v>
      </c>
      <c r="BB49">
        <v>12</v>
      </c>
      <c r="BC49" s="51">
        <v>7</v>
      </c>
      <c r="BD49" s="51"/>
      <c r="BE49" s="30">
        <f t="shared" si="6"/>
        <v>94</v>
      </c>
      <c r="BF49" s="29">
        <f t="shared" si="7"/>
        <v>83.185840707964601</v>
      </c>
      <c r="BG49">
        <v>8</v>
      </c>
      <c r="BH49" s="48">
        <v>2</v>
      </c>
      <c r="BI49">
        <v>7</v>
      </c>
      <c r="BJ49">
        <v>3</v>
      </c>
      <c r="BK49">
        <v>14</v>
      </c>
      <c r="BL49">
        <v>3</v>
      </c>
      <c r="BM49">
        <v>14</v>
      </c>
      <c r="BN49">
        <v>10</v>
      </c>
      <c r="BO49" s="60">
        <v>3</v>
      </c>
      <c r="BP49" s="57">
        <v>22</v>
      </c>
      <c r="BQ49" s="51">
        <v>21</v>
      </c>
      <c r="BR49" s="51"/>
      <c r="BS49" s="65">
        <f t="shared" si="8"/>
        <v>107</v>
      </c>
      <c r="BT49" s="22">
        <f t="shared" si="9"/>
        <v>86.99186991869918</v>
      </c>
      <c r="BU49" s="51">
        <v>6</v>
      </c>
      <c r="BV49" s="51">
        <v>4</v>
      </c>
      <c r="BW49" s="51">
        <v>5</v>
      </c>
      <c r="BX49" s="51">
        <v>4</v>
      </c>
      <c r="BY49" s="51">
        <v>17</v>
      </c>
      <c r="BZ49" s="51">
        <v>3</v>
      </c>
      <c r="CA49" s="51">
        <v>9</v>
      </c>
      <c r="CB49" s="51">
        <v>8</v>
      </c>
      <c r="CC49" s="51">
        <v>3</v>
      </c>
      <c r="CD49" s="51">
        <v>6</v>
      </c>
      <c r="CE49" s="51">
        <v>7</v>
      </c>
      <c r="CF49" s="51"/>
      <c r="CG49" s="43">
        <f t="shared" si="10"/>
        <v>72</v>
      </c>
      <c r="CH49" s="42">
        <f t="shared" si="11"/>
        <v>88.888888888888886</v>
      </c>
    </row>
    <row r="50" spans="1:86" ht="24" customHeight="1" thickTop="1" thickBot="1">
      <c r="A50" s="49">
        <v>46</v>
      </c>
      <c r="B50" s="50" t="s">
        <v>68</v>
      </c>
      <c r="C50">
        <v>13</v>
      </c>
      <c r="D50">
        <v>10</v>
      </c>
      <c r="E50">
        <v>8</v>
      </c>
      <c r="F50">
        <v>8</v>
      </c>
      <c r="G50">
        <v>8</v>
      </c>
      <c r="H50">
        <v>0</v>
      </c>
      <c r="I50">
        <v>15</v>
      </c>
      <c r="J50">
        <v>15</v>
      </c>
      <c r="K50" s="59">
        <v>4</v>
      </c>
      <c r="L50" s="59">
        <v>9</v>
      </c>
      <c r="O50" s="30">
        <f t="shared" si="0"/>
        <v>90</v>
      </c>
      <c r="P50" s="29">
        <f t="shared" si="1"/>
        <v>92.783505154639172</v>
      </c>
      <c r="Q50">
        <v>12</v>
      </c>
      <c r="R50">
        <v>9</v>
      </c>
      <c r="S50">
        <v>12</v>
      </c>
      <c r="T50" s="47">
        <v>5</v>
      </c>
      <c r="U50">
        <v>14</v>
      </c>
      <c r="V50">
        <v>1</v>
      </c>
      <c r="W50">
        <v>7</v>
      </c>
      <c r="X50">
        <v>8</v>
      </c>
      <c r="Y50">
        <v>2</v>
      </c>
      <c r="Z50">
        <v>10</v>
      </c>
      <c r="AA50" s="53">
        <v>15</v>
      </c>
      <c r="AC50" s="34">
        <f t="shared" si="2"/>
        <v>95</v>
      </c>
      <c r="AD50" s="33">
        <f t="shared" si="3"/>
        <v>94.059405940594047</v>
      </c>
      <c r="AE50" s="47">
        <v>4</v>
      </c>
      <c r="AF50">
        <v>7</v>
      </c>
      <c r="AG50">
        <v>8</v>
      </c>
      <c r="AH50" s="53">
        <v>10</v>
      </c>
      <c r="AI50">
        <v>11</v>
      </c>
      <c r="AJ50">
        <v>2</v>
      </c>
      <c r="AK50">
        <v>12</v>
      </c>
      <c r="AL50">
        <v>15</v>
      </c>
      <c r="AM50">
        <v>6</v>
      </c>
      <c r="AN50">
        <v>14</v>
      </c>
      <c r="AO50">
        <v>14</v>
      </c>
      <c r="AP50" s="51"/>
      <c r="AQ50" s="38">
        <f t="shared" si="4"/>
        <v>103</v>
      </c>
      <c r="AR50" s="37">
        <f t="shared" si="5"/>
        <v>93.63636363636364</v>
      </c>
      <c r="AS50">
        <v>11</v>
      </c>
      <c r="AT50">
        <v>12</v>
      </c>
      <c r="AU50">
        <v>10</v>
      </c>
      <c r="AV50">
        <v>16</v>
      </c>
      <c r="AW50" s="48">
        <v>12</v>
      </c>
      <c r="AX50">
        <v>1</v>
      </c>
      <c r="AY50">
        <v>10</v>
      </c>
      <c r="AZ50">
        <v>11</v>
      </c>
      <c r="BA50">
        <v>4</v>
      </c>
      <c r="BB50">
        <v>12</v>
      </c>
      <c r="BC50" s="51">
        <v>8</v>
      </c>
      <c r="BD50" s="51"/>
      <c r="BE50" s="30">
        <f t="shared" si="6"/>
        <v>107</v>
      </c>
      <c r="BF50" s="29">
        <f t="shared" si="7"/>
        <v>94.690265486725664</v>
      </c>
      <c r="BG50">
        <v>10</v>
      </c>
      <c r="BH50" s="48">
        <v>2</v>
      </c>
      <c r="BI50">
        <v>6</v>
      </c>
      <c r="BJ50">
        <v>4</v>
      </c>
      <c r="BK50">
        <v>15</v>
      </c>
      <c r="BL50">
        <v>3</v>
      </c>
      <c r="BM50">
        <v>14</v>
      </c>
      <c r="BN50">
        <v>11</v>
      </c>
      <c r="BO50" s="60">
        <v>5</v>
      </c>
      <c r="BP50" s="57">
        <v>23</v>
      </c>
      <c r="BQ50" s="51">
        <v>26</v>
      </c>
      <c r="BR50" s="51"/>
      <c r="BS50" s="65">
        <f t="shared" si="8"/>
        <v>119</v>
      </c>
      <c r="BT50" s="22">
        <f t="shared" si="9"/>
        <v>96.747967479674799</v>
      </c>
      <c r="BU50" s="51">
        <v>7</v>
      </c>
      <c r="BV50" s="51">
        <v>5</v>
      </c>
      <c r="BW50" s="51">
        <v>5</v>
      </c>
      <c r="BX50" s="51">
        <v>7</v>
      </c>
      <c r="BY50" s="51">
        <v>17</v>
      </c>
      <c r="BZ50" s="51">
        <v>2</v>
      </c>
      <c r="CA50" s="51">
        <v>9</v>
      </c>
      <c r="CB50" s="51">
        <v>8</v>
      </c>
      <c r="CC50" s="51">
        <v>4</v>
      </c>
      <c r="CD50" s="51">
        <v>6</v>
      </c>
      <c r="CE50" s="51">
        <v>7</v>
      </c>
      <c r="CF50" s="51"/>
      <c r="CG50" s="43">
        <f t="shared" si="10"/>
        <v>77</v>
      </c>
      <c r="CH50" s="42">
        <f t="shared" si="11"/>
        <v>95.061728395061735</v>
      </c>
    </row>
    <row r="51" spans="1:86" ht="24" customHeight="1" thickTop="1" thickBot="1">
      <c r="A51" s="49">
        <v>47</v>
      </c>
      <c r="B51" s="50" t="s">
        <v>69</v>
      </c>
      <c r="C51">
        <v>13</v>
      </c>
      <c r="D51">
        <v>10</v>
      </c>
      <c r="E51">
        <v>7</v>
      </c>
      <c r="F51">
        <v>8</v>
      </c>
      <c r="G51">
        <v>8</v>
      </c>
      <c r="H51">
        <v>6</v>
      </c>
      <c r="I51">
        <v>15</v>
      </c>
      <c r="J51">
        <v>15</v>
      </c>
      <c r="K51" s="59">
        <v>4</v>
      </c>
      <c r="L51" s="59">
        <v>9</v>
      </c>
      <c r="M51" s="51"/>
      <c r="N51" s="51"/>
      <c r="O51" s="30">
        <f t="shared" si="0"/>
        <v>95</v>
      </c>
      <c r="P51" s="29">
        <f t="shared" si="1"/>
        <v>97.9381443298969</v>
      </c>
      <c r="Q51">
        <v>12</v>
      </c>
      <c r="R51">
        <v>10</v>
      </c>
      <c r="S51">
        <v>12</v>
      </c>
      <c r="T51" s="47">
        <v>5</v>
      </c>
      <c r="U51">
        <v>14</v>
      </c>
      <c r="V51">
        <v>5</v>
      </c>
      <c r="W51">
        <v>7</v>
      </c>
      <c r="X51">
        <v>8</v>
      </c>
      <c r="Y51">
        <v>2</v>
      </c>
      <c r="Z51">
        <v>10</v>
      </c>
      <c r="AA51" s="51">
        <v>15</v>
      </c>
      <c r="AB51" s="51"/>
      <c r="AC51" s="34">
        <f t="shared" si="2"/>
        <v>100</v>
      </c>
      <c r="AD51" s="33">
        <f t="shared" si="3"/>
        <v>99.009900990099013</v>
      </c>
      <c r="AE51" s="47">
        <v>4</v>
      </c>
      <c r="AF51">
        <v>7</v>
      </c>
      <c r="AG51">
        <v>7</v>
      </c>
      <c r="AH51" s="51">
        <v>10</v>
      </c>
      <c r="AI51">
        <v>11</v>
      </c>
      <c r="AJ51">
        <v>6</v>
      </c>
      <c r="AK51">
        <v>13</v>
      </c>
      <c r="AL51">
        <v>15</v>
      </c>
      <c r="AM51">
        <v>6</v>
      </c>
      <c r="AN51">
        <v>14</v>
      </c>
      <c r="AO51">
        <v>14</v>
      </c>
      <c r="AP51" s="51"/>
      <c r="AQ51" s="38">
        <f t="shared" si="4"/>
        <v>107</v>
      </c>
      <c r="AR51" s="37">
        <f t="shared" si="5"/>
        <v>97.27272727272728</v>
      </c>
      <c r="AS51">
        <v>12</v>
      </c>
      <c r="AT51">
        <v>12</v>
      </c>
      <c r="AU51">
        <v>9</v>
      </c>
      <c r="AV51">
        <v>16</v>
      </c>
      <c r="AW51" s="48">
        <v>12</v>
      </c>
      <c r="AX51">
        <v>5</v>
      </c>
      <c r="AY51">
        <v>10</v>
      </c>
      <c r="AZ51">
        <v>11</v>
      </c>
      <c r="BA51">
        <v>4</v>
      </c>
      <c r="BB51">
        <v>12</v>
      </c>
      <c r="BC51" s="51">
        <v>8</v>
      </c>
      <c r="BD51" s="51"/>
      <c r="BE51" s="30">
        <f t="shared" si="6"/>
        <v>111</v>
      </c>
      <c r="BF51" s="29">
        <f t="shared" si="7"/>
        <v>98.230088495575217</v>
      </c>
      <c r="BG51">
        <v>10</v>
      </c>
      <c r="BH51" s="48">
        <v>2</v>
      </c>
      <c r="BI51">
        <v>6</v>
      </c>
      <c r="BJ51">
        <v>4</v>
      </c>
      <c r="BK51">
        <v>15</v>
      </c>
      <c r="BL51">
        <v>4</v>
      </c>
      <c r="BM51">
        <v>14</v>
      </c>
      <c r="BN51">
        <v>11</v>
      </c>
      <c r="BO51" s="60">
        <v>5</v>
      </c>
      <c r="BP51" s="57">
        <v>23</v>
      </c>
      <c r="BQ51" s="51">
        <v>26</v>
      </c>
      <c r="BR51" s="51"/>
      <c r="BS51" s="65">
        <f t="shared" si="8"/>
        <v>120</v>
      </c>
      <c r="BT51" s="22">
        <f t="shared" si="9"/>
        <v>97.560975609756099</v>
      </c>
      <c r="BU51" s="51">
        <v>7</v>
      </c>
      <c r="BV51" s="51">
        <v>5</v>
      </c>
      <c r="BW51" s="51">
        <v>6</v>
      </c>
      <c r="BX51" s="51">
        <v>7</v>
      </c>
      <c r="BY51" s="51">
        <v>18</v>
      </c>
      <c r="BZ51" s="51">
        <v>3</v>
      </c>
      <c r="CA51" s="51">
        <v>9</v>
      </c>
      <c r="CB51" s="51">
        <v>8</v>
      </c>
      <c r="CC51" s="51">
        <v>4</v>
      </c>
      <c r="CD51" s="51">
        <v>6</v>
      </c>
      <c r="CE51" s="51">
        <v>7</v>
      </c>
      <c r="CF51" s="51"/>
      <c r="CG51" s="43">
        <f t="shared" si="10"/>
        <v>80</v>
      </c>
      <c r="CH51" s="42">
        <f t="shared" si="11"/>
        <v>98.76543209876543</v>
      </c>
    </row>
    <row r="52" spans="1:86" ht="24" customHeight="1" thickTop="1" thickBot="1">
      <c r="A52" s="49">
        <v>48</v>
      </c>
      <c r="B52" s="54" t="s">
        <v>70</v>
      </c>
      <c r="C52">
        <v>13</v>
      </c>
      <c r="D52">
        <v>9</v>
      </c>
      <c r="E52">
        <v>7</v>
      </c>
      <c r="F52">
        <v>7</v>
      </c>
      <c r="G52">
        <v>8</v>
      </c>
      <c r="H52">
        <v>6</v>
      </c>
      <c r="I52">
        <v>15</v>
      </c>
      <c r="J52">
        <v>15</v>
      </c>
      <c r="K52" s="59">
        <v>4</v>
      </c>
      <c r="L52" s="59">
        <v>8</v>
      </c>
      <c r="M52" s="51"/>
      <c r="N52" s="51"/>
      <c r="O52" s="30">
        <f t="shared" si="0"/>
        <v>92</v>
      </c>
      <c r="P52" s="29">
        <f t="shared" si="1"/>
        <v>94.845360824742258</v>
      </c>
      <c r="Q52">
        <v>12</v>
      </c>
      <c r="R52">
        <v>9</v>
      </c>
      <c r="S52">
        <v>12</v>
      </c>
      <c r="T52" s="47">
        <v>5</v>
      </c>
      <c r="U52">
        <v>14</v>
      </c>
      <c r="V52">
        <v>5</v>
      </c>
      <c r="W52">
        <v>7</v>
      </c>
      <c r="X52">
        <v>8</v>
      </c>
      <c r="Y52">
        <v>2</v>
      </c>
      <c r="Z52">
        <v>9</v>
      </c>
      <c r="AA52" s="51">
        <v>15</v>
      </c>
      <c r="AB52" s="51"/>
      <c r="AC52" s="34">
        <f t="shared" si="2"/>
        <v>98</v>
      </c>
      <c r="AD52" s="33">
        <f t="shared" si="3"/>
        <v>97.029702970297024</v>
      </c>
      <c r="AE52" s="47">
        <v>4</v>
      </c>
      <c r="AF52">
        <v>6</v>
      </c>
      <c r="AG52">
        <v>7</v>
      </c>
      <c r="AH52" s="51">
        <v>9</v>
      </c>
      <c r="AI52">
        <v>11</v>
      </c>
      <c r="AJ52">
        <v>6</v>
      </c>
      <c r="AK52">
        <v>12</v>
      </c>
      <c r="AL52">
        <v>15</v>
      </c>
      <c r="AM52">
        <v>6</v>
      </c>
      <c r="AN52">
        <v>13</v>
      </c>
      <c r="AO52">
        <v>14</v>
      </c>
      <c r="AP52" s="51"/>
      <c r="AQ52" s="38">
        <f t="shared" si="4"/>
        <v>103</v>
      </c>
      <c r="AR52" s="37">
        <f t="shared" si="5"/>
        <v>93.63636363636364</v>
      </c>
      <c r="AS52">
        <v>12</v>
      </c>
      <c r="AT52">
        <v>11</v>
      </c>
      <c r="AU52">
        <v>9</v>
      </c>
      <c r="AV52">
        <v>15</v>
      </c>
      <c r="AW52" s="48">
        <v>12</v>
      </c>
      <c r="AX52">
        <v>6</v>
      </c>
      <c r="AY52">
        <v>10</v>
      </c>
      <c r="AZ52">
        <v>11</v>
      </c>
      <c r="BA52">
        <v>4</v>
      </c>
      <c r="BB52">
        <v>12</v>
      </c>
      <c r="BC52" s="51">
        <v>7</v>
      </c>
      <c r="BD52" s="51"/>
      <c r="BE52" s="30">
        <f t="shared" si="6"/>
        <v>109</v>
      </c>
      <c r="BF52" s="29">
        <f t="shared" si="7"/>
        <v>96.460176991150433</v>
      </c>
      <c r="BG52">
        <v>10</v>
      </c>
      <c r="BH52" s="48">
        <v>1</v>
      </c>
      <c r="BI52">
        <v>6</v>
      </c>
      <c r="BJ52">
        <v>4</v>
      </c>
      <c r="BK52">
        <v>14</v>
      </c>
      <c r="BL52">
        <v>4</v>
      </c>
      <c r="BM52">
        <v>14</v>
      </c>
      <c r="BN52">
        <v>11</v>
      </c>
      <c r="BO52" s="60">
        <v>5</v>
      </c>
      <c r="BP52" s="57">
        <v>19</v>
      </c>
      <c r="BQ52" s="51">
        <v>26</v>
      </c>
      <c r="BR52" s="51"/>
      <c r="BS52" s="65">
        <f t="shared" si="8"/>
        <v>114</v>
      </c>
      <c r="BT52" s="22">
        <f t="shared" si="9"/>
        <v>92.682926829268297</v>
      </c>
      <c r="BU52" s="51">
        <v>7</v>
      </c>
      <c r="BV52" s="51">
        <v>4</v>
      </c>
      <c r="BW52" s="51">
        <v>5</v>
      </c>
      <c r="BX52" s="51">
        <v>7</v>
      </c>
      <c r="BY52" s="51">
        <v>18</v>
      </c>
      <c r="BZ52" s="51">
        <v>4</v>
      </c>
      <c r="CA52" s="51">
        <v>9</v>
      </c>
      <c r="CB52" s="51">
        <v>8</v>
      </c>
      <c r="CC52" s="51">
        <v>4</v>
      </c>
      <c r="CD52" s="51">
        <v>6</v>
      </c>
      <c r="CE52" s="51">
        <v>7</v>
      </c>
      <c r="CF52" s="51"/>
      <c r="CG52" s="43">
        <f t="shared" si="10"/>
        <v>79</v>
      </c>
      <c r="CH52" s="42">
        <f t="shared" si="11"/>
        <v>97.53086419753086</v>
      </c>
    </row>
    <row r="53" spans="1:86" ht="24" customHeight="1" thickTop="1" thickBot="1">
      <c r="A53" s="49">
        <v>49</v>
      </c>
      <c r="B53" s="50" t="s">
        <v>71</v>
      </c>
      <c r="C53">
        <v>10</v>
      </c>
      <c r="D53">
        <v>9</v>
      </c>
      <c r="E53">
        <v>7</v>
      </c>
      <c r="F53">
        <v>7</v>
      </c>
      <c r="G53">
        <v>8</v>
      </c>
      <c r="H53">
        <v>1</v>
      </c>
      <c r="I53">
        <v>13</v>
      </c>
      <c r="J53">
        <v>15</v>
      </c>
      <c r="K53" s="59">
        <v>2</v>
      </c>
      <c r="L53" s="59">
        <v>9</v>
      </c>
      <c r="M53" s="51"/>
      <c r="N53" s="51"/>
      <c r="O53" s="30">
        <f t="shared" si="0"/>
        <v>81</v>
      </c>
      <c r="P53" s="29">
        <f t="shared" si="1"/>
        <v>83.505154639175259</v>
      </c>
      <c r="Q53">
        <v>11</v>
      </c>
      <c r="R53">
        <v>7</v>
      </c>
      <c r="S53">
        <v>10</v>
      </c>
      <c r="T53" s="47">
        <v>5</v>
      </c>
      <c r="U53">
        <v>14</v>
      </c>
      <c r="V53">
        <v>3</v>
      </c>
      <c r="W53">
        <v>6</v>
      </c>
      <c r="X53" s="59">
        <v>8</v>
      </c>
      <c r="Y53">
        <v>1</v>
      </c>
      <c r="Z53">
        <v>7</v>
      </c>
      <c r="AA53" s="51">
        <v>14</v>
      </c>
      <c r="AB53" s="51"/>
      <c r="AC53" s="34">
        <f t="shared" si="2"/>
        <v>86</v>
      </c>
      <c r="AD53" s="33">
        <f t="shared" si="3"/>
        <v>85.148514851485146</v>
      </c>
      <c r="AE53" s="47">
        <v>3</v>
      </c>
      <c r="AF53">
        <v>6</v>
      </c>
      <c r="AG53">
        <v>7</v>
      </c>
      <c r="AH53" s="51">
        <v>10</v>
      </c>
      <c r="AI53">
        <v>10</v>
      </c>
      <c r="AJ53">
        <v>4</v>
      </c>
      <c r="AK53">
        <v>12</v>
      </c>
      <c r="AL53">
        <v>15</v>
      </c>
      <c r="AM53">
        <v>4</v>
      </c>
      <c r="AN53">
        <v>12</v>
      </c>
      <c r="AO53">
        <v>12</v>
      </c>
      <c r="AP53" s="51"/>
      <c r="AQ53" s="38">
        <f t="shared" si="4"/>
        <v>95</v>
      </c>
      <c r="AR53" s="37">
        <f t="shared" si="5"/>
        <v>86.36363636363636</v>
      </c>
      <c r="AS53">
        <v>9</v>
      </c>
      <c r="AT53">
        <v>11</v>
      </c>
      <c r="AU53">
        <v>8</v>
      </c>
      <c r="AV53">
        <v>15</v>
      </c>
      <c r="AW53" s="48">
        <v>12</v>
      </c>
      <c r="AX53">
        <v>4</v>
      </c>
      <c r="AY53">
        <v>10</v>
      </c>
      <c r="AZ53">
        <v>9</v>
      </c>
      <c r="BA53">
        <v>4</v>
      </c>
      <c r="BB53">
        <v>11</v>
      </c>
      <c r="BC53" s="51">
        <v>7</v>
      </c>
      <c r="BD53" s="51"/>
      <c r="BE53" s="30">
        <f t="shared" si="6"/>
        <v>100</v>
      </c>
      <c r="BF53" s="29">
        <f t="shared" si="7"/>
        <v>88.495575221238937</v>
      </c>
      <c r="BG53">
        <v>6</v>
      </c>
      <c r="BH53" s="48">
        <v>2</v>
      </c>
      <c r="BI53">
        <v>6</v>
      </c>
      <c r="BJ53">
        <v>3</v>
      </c>
      <c r="BK53">
        <v>14</v>
      </c>
      <c r="BL53">
        <v>2</v>
      </c>
      <c r="BM53">
        <v>12</v>
      </c>
      <c r="BN53">
        <v>11</v>
      </c>
      <c r="BO53" s="60">
        <v>4</v>
      </c>
      <c r="BP53" s="57">
        <v>21</v>
      </c>
      <c r="BQ53" s="51">
        <v>24</v>
      </c>
      <c r="BR53" s="51"/>
      <c r="BS53" s="65">
        <f t="shared" si="8"/>
        <v>105</v>
      </c>
      <c r="BT53" s="22">
        <f t="shared" si="9"/>
        <v>85.365853658536579</v>
      </c>
      <c r="BU53" s="51">
        <v>5</v>
      </c>
      <c r="BV53" s="51">
        <v>4</v>
      </c>
      <c r="BW53" s="51">
        <v>5</v>
      </c>
      <c r="BX53" s="51">
        <v>7</v>
      </c>
      <c r="BY53" s="51">
        <v>15</v>
      </c>
      <c r="BZ53" s="51">
        <v>3</v>
      </c>
      <c r="CA53" s="51">
        <v>9</v>
      </c>
      <c r="CB53" s="51">
        <v>8</v>
      </c>
      <c r="CC53" s="51">
        <v>3</v>
      </c>
      <c r="CD53" s="51">
        <v>6</v>
      </c>
      <c r="CE53" s="51">
        <v>7</v>
      </c>
      <c r="CF53" s="51"/>
      <c r="CG53" s="43">
        <f t="shared" si="10"/>
        <v>72</v>
      </c>
      <c r="CH53" s="42">
        <f t="shared" si="11"/>
        <v>88.888888888888886</v>
      </c>
    </row>
    <row r="54" spans="1:86" ht="24" customHeight="1" thickTop="1" thickBot="1">
      <c r="A54" s="49">
        <v>50</v>
      </c>
      <c r="B54" s="50" t="s">
        <v>72</v>
      </c>
      <c r="C54">
        <v>13</v>
      </c>
      <c r="D54">
        <v>10</v>
      </c>
      <c r="E54">
        <v>7</v>
      </c>
      <c r="F54">
        <v>6</v>
      </c>
      <c r="G54">
        <v>8</v>
      </c>
      <c r="H54">
        <v>6</v>
      </c>
      <c r="I54">
        <v>14</v>
      </c>
      <c r="J54">
        <v>14</v>
      </c>
      <c r="K54" s="59">
        <v>4</v>
      </c>
      <c r="L54" s="59">
        <v>9</v>
      </c>
      <c r="M54" s="51"/>
      <c r="N54" s="51"/>
      <c r="O54" s="30">
        <f t="shared" si="0"/>
        <v>91</v>
      </c>
      <c r="P54" s="29">
        <f t="shared" si="1"/>
        <v>93.814432989690715</v>
      </c>
      <c r="Q54">
        <v>12</v>
      </c>
      <c r="R54">
        <v>10</v>
      </c>
      <c r="S54">
        <v>12</v>
      </c>
      <c r="T54" s="47">
        <v>4</v>
      </c>
      <c r="U54">
        <v>14</v>
      </c>
      <c r="V54">
        <v>4</v>
      </c>
      <c r="W54">
        <v>7</v>
      </c>
      <c r="X54">
        <v>8</v>
      </c>
      <c r="Y54">
        <v>2</v>
      </c>
      <c r="Z54">
        <v>10</v>
      </c>
      <c r="AA54" s="51">
        <v>13</v>
      </c>
      <c r="AB54" s="51"/>
      <c r="AC54" s="34">
        <f t="shared" si="2"/>
        <v>96</v>
      </c>
      <c r="AD54" s="33">
        <f t="shared" si="3"/>
        <v>95.049504950495049</v>
      </c>
      <c r="AE54" s="47">
        <v>4</v>
      </c>
      <c r="AF54">
        <v>7</v>
      </c>
      <c r="AG54">
        <v>7</v>
      </c>
      <c r="AH54" s="51">
        <v>7</v>
      </c>
      <c r="AI54">
        <v>11</v>
      </c>
      <c r="AJ54">
        <v>5</v>
      </c>
      <c r="AK54">
        <v>12</v>
      </c>
      <c r="AL54">
        <v>14</v>
      </c>
      <c r="AM54">
        <v>4</v>
      </c>
      <c r="AN54">
        <v>12</v>
      </c>
      <c r="AO54">
        <v>14</v>
      </c>
      <c r="AP54" s="51"/>
      <c r="AQ54" s="38">
        <f t="shared" si="4"/>
        <v>97</v>
      </c>
      <c r="AR54" s="37">
        <f t="shared" si="5"/>
        <v>88.181818181818187</v>
      </c>
      <c r="AS54">
        <v>12</v>
      </c>
      <c r="AT54">
        <v>12</v>
      </c>
      <c r="AU54">
        <v>9</v>
      </c>
      <c r="AV54">
        <v>14</v>
      </c>
      <c r="AW54" s="48">
        <v>12</v>
      </c>
      <c r="AX54">
        <v>6</v>
      </c>
      <c r="AY54">
        <v>10</v>
      </c>
      <c r="AZ54">
        <v>10</v>
      </c>
      <c r="BA54">
        <v>4</v>
      </c>
      <c r="BB54">
        <v>12</v>
      </c>
      <c r="BC54" s="51">
        <v>8</v>
      </c>
      <c r="BD54" s="51"/>
      <c r="BE54" s="30">
        <f t="shared" si="6"/>
        <v>109</v>
      </c>
      <c r="BF54" s="29">
        <f t="shared" si="7"/>
        <v>96.460176991150433</v>
      </c>
      <c r="BG54">
        <v>10</v>
      </c>
      <c r="BH54" s="48">
        <v>2</v>
      </c>
      <c r="BI54">
        <v>6</v>
      </c>
      <c r="BJ54">
        <v>4</v>
      </c>
      <c r="BK54">
        <v>15</v>
      </c>
      <c r="BL54">
        <v>4</v>
      </c>
      <c r="BM54">
        <v>12</v>
      </c>
      <c r="BN54">
        <v>11</v>
      </c>
      <c r="BO54" s="60">
        <v>5</v>
      </c>
      <c r="BP54" s="57">
        <v>22</v>
      </c>
      <c r="BQ54" s="51">
        <v>25</v>
      </c>
      <c r="BR54" s="51"/>
      <c r="BS54" s="65">
        <f t="shared" si="8"/>
        <v>116</v>
      </c>
      <c r="BT54" s="22">
        <f t="shared" si="9"/>
        <v>94.308943089430898</v>
      </c>
      <c r="BU54" s="51">
        <v>6</v>
      </c>
      <c r="BV54" s="51">
        <v>5</v>
      </c>
      <c r="BW54" s="51">
        <v>5</v>
      </c>
      <c r="BX54" s="51">
        <v>6</v>
      </c>
      <c r="BY54" s="51">
        <v>18</v>
      </c>
      <c r="BZ54" s="51">
        <v>3</v>
      </c>
      <c r="CA54" s="51">
        <v>9</v>
      </c>
      <c r="CB54" s="51">
        <v>7</v>
      </c>
      <c r="CC54" s="51">
        <v>3</v>
      </c>
      <c r="CD54" s="51">
        <v>6</v>
      </c>
      <c r="CE54" s="51">
        <v>7</v>
      </c>
      <c r="CF54" s="51"/>
      <c r="CG54" s="43">
        <f t="shared" si="10"/>
        <v>75</v>
      </c>
      <c r="CH54" s="42">
        <f t="shared" si="11"/>
        <v>92.592592592592595</v>
      </c>
    </row>
    <row r="55" spans="1:86" ht="24" customHeight="1" thickTop="1" thickBot="1">
      <c r="A55" s="49">
        <v>51</v>
      </c>
      <c r="B55" s="50" t="s">
        <v>73</v>
      </c>
      <c r="C55">
        <v>13</v>
      </c>
      <c r="D55">
        <v>10</v>
      </c>
      <c r="E55">
        <v>8</v>
      </c>
      <c r="F55">
        <v>8</v>
      </c>
      <c r="G55">
        <v>8</v>
      </c>
      <c r="H55">
        <v>6</v>
      </c>
      <c r="I55">
        <v>15</v>
      </c>
      <c r="J55">
        <v>15</v>
      </c>
      <c r="K55" s="59">
        <v>3</v>
      </c>
      <c r="L55" s="59">
        <v>8</v>
      </c>
      <c r="M55" s="51"/>
      <c r="N55" s="51"/>
      <c r="O55" s="30">
        <f t="shared" si="0"/>
        <v>94</v>
      </c>
      <c r="P55" s="29">
        <f t="shared" si="1"/>
        <v>96.907216494845358</v>
      </c>
      <c r="Q55">
        <v>12</v>
      </c>
      <c r="R55">
        <v>10</v>
      </c>
      <c r="S55">
        <v>12</v>
      </c>
      <c r="T55" s="47">
        <v>5</v>
      </c>
      <c r="U55">
        <v>13</v>
      </c>
      <c r="V55">
        <v>5</v>
      </c>
      <c r="W55">
        <v>6</v>
      </c>
      <c r="X55">
        <v>8</v>
      </c>
      <c r="Y55">
        <v>2</v>
      </c>
      <c r="Z55">
        <v>10</v>
      </c>
      <c r="AA55" s="51">
        <v>14</v>
      </c>
      <c r="AB55" s="51"/>
      <c r="AC55" s="34">
        <f t="shared" si="2"/>
        <v>97</v>
      </c>
      <c r="AD55" s="33">
        <f t="shared" si="3"/>
        <v>96.039603960396036</v>
      </c>
      <c r="AE55" s="47">
        <v>4</v>
      </c>
      <c r="AF55">
        <v>7</v>
      </c>
      <c r="AG55">
        <v>8</v>
      </c>
      <c r="AH55" s="51">
        <v>9</v>
      </c>
      <c r="AI55">
        <v>9</v>
      </c>
      <c r="AJ55">
        <v>6</v>
      </c>
      <c r="AK55">
        <v>11</v>
      </c>
      <c r="AL55">
        <v>13</v>
      </c>
      <c r="AM55">
        <v>6</v>
      </c>
      <c r="AN55">
        <v>14</v>
      </c>
      <c r="AO55">
        <v>14</v>
      </c>
      <c r="AP55" s="51"/>
      <c r="AQ55" s="38">
        <f t="shared" si="4"/>
        <v>101</v>
      </c>
      <c r="AR55" s="37">
        <f t="shared" si="5"/>
        <v>91.818181818181827</v>
      </c>
      <c r="AS55">
        <v>11</v>
      </c>
      <c r="AT55">
        <v>12</v>
      </c>
      <c r="AU55">
        <v>9</v>
      </c>
      <c r="AV55">
        <v>14</v>
      </c>
      <c r="AW55" s="48">
        <v>12</v>
      </c>
      <c r="AX55">
        <v>6</v>
      </c>
      <c r="AY55">
        <v>10</v>
      </c>
      <c r="AZ55">
        <v>10</v>
      </c>
      <c r="BA55">
        <v>4</v>
      </c>
      <c r="BB55">
        <v>11</v>
      </c>
      <c r="BC55" s="51">
        <v>5</v>
      </c>
      <c r="BD55" s="51"/>
      <c r="BE55" s="30">
        <f t="shared" si="6"/>
        <v>104</v>
      </c>
      <c r="BF55" s="29">
        <f t="shared" si="7"/>
        <v>92.035398230088489</v>
      </c>
      <c r="BG55">
        <v>10</v>
      </c>
      <c r="BH55" s="48">
        <v>2</v>
      </c>
      <c r="BI55">
        <v>7</v>
      </c>
      <c r="BJ55">
        <v>2</v>
      </c>
      <c r="BK55">
        <v>14</v>
      </c>
      <c r="BL55">
        <v>4</v>
      </c>
      <c r="BM55">
        <v>13</v>
      </c>
      <c r="BN55">
        <v>11</v>
      </c>
      <c r="BO55" s="60">
        <v>4</v>
      </c>
      <c r="BP55" s="57">
        <v>22</v>
      </c>
      <c r="BQ55" s="51">
        <v>23</v>
      </c>
      <c r="BR55" s="51"/>
      <c r="BS55" s="65">
        <f t="shared" si="8"/>
        <v>112</v>
      </c>
      <c r="BT55" s="22">
        <f t="shared" si="9"/>
        <v>91.056910569105682</v>
      </c>
      <c r="BU55" s="51">
        <v>7</v>
      </c>
      <c r="BV55" s="51">
        <v>5</v>
      </c>
      <c r="BW55" s="51">
        <v>6</v>
      </c>
      <c r="BX55" s="51">
        <v>6</v>
      </c>
      <c r="BY55" s="51">
        <v>17</v>
      </c>
      <c r="BZ55" s="51">
        <v>4</v>
      </c>
      <c r="CA55" s="51">
        <v>9</v>
      </c>
      <c r="CB55" s="51">
        <v>8</v>
      </c>
      <c r="CC55" s="51">
        <v>4</v>
      </c>
      <c r="CD55" s="51">
        <v>6</v>
      </c>
      <c r="CE55" s="51">
        <v>7</v>
      </c>
      <c r="CF55" s="51"/>
      <c r="CG55" s="43">
        <f t="shared" si="10"/>
        <v>79</v>
      </c>
      <c r="CH55" s="42">
        <f t="shared" si="11"/>
        <v>97.53086419753086</v>
      </c>
    </row>
    <row r="56" spans="1:86" ht="24" customHeight="1" thickTop="1" thickBot="1">
      <c r="A56" s="49">
        <v>52</v>
      </c>
      <c r="B56" s="50" t="s">
        <v>74</v>
      </c>
      <c r="C56">
        <v>13</v>
      </c>
      <c r="D56">
        <v>9</v>
      </c>
      <c r="E56">
        <v>7</v>
      </c>
      <c r="F56">
        <v>8</v>
      </c>
      <c r="G56">
        <v>8</v>
      </c>
      <c r="H56">
        <v>4</v>
      </c>
      <c r="I56">
        <v>3</v>
      </c>
      <c r="J56">
        <v>13</v>
      </c>
      <c r="K56" s="59">
        <v>3</v>
      </c>
      <c r="L56" s="59">
        <v>9</v>
      </c>
      <c r="M56" s="51"/>
      <c r="N56" s="51"/>
      <c r="O56" s="30">
        <f t="shared" si="0"/>
        <v>77</v>
      </c>
      <c r="P56" s="29">
        <f t="shared" si="1"/>
        <v>79.381443298969074</v>
      </c>
      <c r="Q56">
        <v>11</v>
      </c>
      <c r="R56">
        <v>9</v>
      </c>
      <c r="S56">
        <v>11</v>
      </c>
      <c r="T56" s="47">
        <v>4</v>
      </c>
      <c r="U56">
        <v>14</v>
      </c>
      <c r="V56">
        <v>4</v>
      </c>
      <c r="W56">
        <v>2</v>
      </c>
      <c r="X56">
        <v>8</v>
      </c>
      <c r="Y56">
        <v>1</v>
      </c>
      <c r="Z56">
        <v>10</v>
      </c>
      <c r="AA56" s="51">
        <v>15</v>
      </c>
      <c r="AB56" s="51"/>
      <c r="AC56" s="34">
        <f t="shared" si="2"/>
        <v>89</v>
      </c>
      <c r="AD56" s="33">
        <f t="shared" si="3"/>
        <v>88.118811881188122</v>
      </c>
      <c r="AE56" s="47">
        <v>3</v>
      </c>
      <c r="AF56">
        <v>7</v>
      </c>
      <c r="AG56">
        <v>7</v>
      </c>
      <c r="AH56" s="51">
        <v>10</v>
      </c>
      <c r="AI56">
        <v>10</v>
      </c>
      <c r="AJ56">
        <v>4</v>
      </c>
      <c r="AK56">
        <v>6</v>
      </c>
      <c r="AL56">
        <v>14</v>
      </c>
      <c r="AM56">
        <v>4</v>
      </c>
      <c r="AN56">
        <v>14</v>
      </c>
      <c r="AO56">
        <v>12</v>
      </c>
      <c r="AP56" s="51"/>
      <c r="AQ56" s="38">
        <f t="shared" si="4"/>
        <v>91</v>
      </c>
      <c r="AR56" s="37">
        <f t="shared" si="5"/>
        <v>82.727272727272734</v>
      </c>
      <c r="AS56">
        <v>10</v>
      </c>
      <c r="AT56">
        <v>12</v>
      </c>
      <c r="AU56">
        <v>8</v>
      </c>
      <c r="AV56">
        <v>14</v>
      </c>
      <c r="AW56" s="48">
        <v>12</v>
      </c>
      <c r="AX56">
        <v>4</v>
      </c>
      <c r="AY56">
        <v>4</v>
      </c>
      <c r="AZ56">
        <v>9</v>
      </c>
      <c r="BA56">
        <v>3</v>
      </c>
      <c r="BB56">
        <v>12</v>
      </c>
      <c r="BC56" s="51">
        <v>7</v>
      </c>
      <c r="BD56" s="51"/>
      <c r="BE56" s="30">
        <f t="shared" si="6"/>
        <v>95</v>
      </c>
      <c r="BF56" s="29">
        <f t="shared" si="7"/>
        <v>84.070796460176993</v>
      </c>
      <c r="BG56">
        <v>7</v>
      </c>
      <c r="BH56" s="48">
        <v>2</v>
      </c>
      <c r="BI56">
        <v>6</v>
      </c>
      <c r="BJ56">
        <v>3</v>
      </c>
      <c r="BK56">
        <v>14</v>
      </c>
      <c r="BL56">
        <v>2</v>
      </c>
      <c r="BM56">
        <v>4</v>
      </c>
      <c r="BN56">
        <v>11</v>
      </c>
      <c r="BO56" s="60">
        <v>3</v>
      </c>
      <c r="BP56" s="57">
        <v>22</v>
      </c>
      <c r="BQ56" s="51">
        <v>26</v>
      </c>
      <c r="BR56" s="51"/>
      <c r="BS56" s="65">
        <f t="shared" si="8"/>
        <v>100</v>
      </c>
      <c r="BT56" s="22">
        <f t="shared" si="9"/>
        <v>81.300813008130078</v>
      </c>
      <c r="BU56" s="51">
        <v>4</v>
      </c>
      <c r="BV56" s="51">
        <v>4</v>
      </c>
      <c r="BW56" s="51">
        <v>6</v>
      </c>
      <c r="BX56" s="51">
        <v>4</v>
      </c>
      <c r="BY56" s="51">
        <v>18</v>
      </c>
      <c r="BZ56" s="51">
        <v>3</v>
      </c>
      <c r="CA56" s="51">
        <v>3</v>
      </c>
      <c r="CB56" s="51">
        <v>8</v>
      </c>
      <c r="CC56" s="51">
        <v>3</v>
      </c>
      <c r="CD56" s="51">
        <v>4</v>
      </c>
      <c r="CE56" s="51">
        <v>7</v>
      </c>
      <c r="CF56" s="51"/>
      <c r="CG56" s="43">
        <f t="shared" si="10"/>
        <v>64</v>
      </c>
      <c r="CH56" s="42">
        <f t="shared" si="11"/>
        <v>79.012345679012341</v>
      </c>
    </row>
    <row r="57" spans="1:86" ht="24" customHeight="1" thickTop="1" thickBot="1">
      <c r="A57" s="49">
        <v>53</v>
      </c>
      <c r="B57" s="50" t="s">
        <v>75</v>
      </c>
      <c r="C57">
        <v>13</v>
      </c>
      <c r="D57">
        <v>10</v>
      </c>
      <c r="E57">
        <v>6</v>
      </c>
      <c r="F57">
        <v>8</v>
      </c>
      <c r="G57">
        <v>5</v>
      </c>
      <c r="H57">
        <v>0</v>
      </c>
      <c r="I57">
        <v>0</v>
      </c>
      <c r="J57">
        <v>10</v>
      </c>
      <c r="K57" s="59">
        <v>4</v>
      </c>
      <c r="L57" s="59">
        <v>9</v>
      </c>
      <c r="M57" s="51"/>
      <c r="N57" s="51"/>
      <c r="O57" s="30">
        <f t="shared" si="0"/>
        <v>65</v>
      </c>
      <c r="P57" s="29">
        <f t="shared" si="1"/>
        <v>67.010309278350505</v>
      </c>
      <c r="Q57">
        <v>12</v>
      </c>
      <c r="R57">
        <v>10</v>
      </c>
      <c r="S57">
        <v>11</v>
      </c>
      <c r="T57" s="47">
        <v>4</v>
      </c>
      <c r="U57">
        <v>7</v>
      </c>
      <c r="V57">
        <v>1</v>
      </c>
      <c r="W57">
        <v>0</v>
      </c>
      <c r="X57">
        <v>5</v>
      </c>
      <c r="Y57">
        <v>2</v>
      </c>
      <c r="Z57">
        <v>10</v>
      </c>
      <c r="AA57" s="51">
        <v>14</v>
      </c>
      <c r="AB57" s="51"/>
      <c r="AC57" s="34">
        <f t="shared" si="2"/>
        <v>76</v>
      </c>
      <c r="AD57" s="33">
        <f t="shared" si="3"/>
        <v>75.247524752475243</v>
      </c>
      <c r="AE57" s="47">
        <v>4</v>
      </c>
      <c r="AF57">
        <v>7</v>
      </c>
      <c r="AG57">
        <v>7</v>
      </c>
      <c r="AH57" s="51">
        <v>10</v>
      </c>
      <c r="AI57">
        <v>5</v>
      </c>
      <c r="AJ57">
        <v>0</v>
      </c>
      <c r="AK57">
        <v>0</v>
      </c>
      <c r="AL57">
        <v>9</v>
      </c>
      <c r="AM57">
        <v>6</v>
      </c>
      <c r="AN57">
        <v>12</v>
      </c>
      <c r="AO57">
        <v>14</v>
      </c>
      <c r="AP57" s="51"/>
      <c r="AQ57" s="38">
        <f t="shared" si="4"/>
        <v>74</v>
      </c>
      <c r="AR57" s="37">
        <f t="shared" si="5"/>
        <v>67.272727272727266</v>
      </c>
      <c r="AS57">
        <v>12</v>
      </c>
      <c r="AT57">
        <v>12</v>
      </c>
      <c r="AU57">
        <v>9</v>
      </c>
      <c r="AV57">
        <v>16</v>
      </c>
      <c r="AW57" s="48">
        <v>5</v>
      </c>
      <c r="AX57">
        <v>1</v>
      </c>
      <c r="AY57">
        <v>2</v>
      </c>
      <c r="AZ57">
        <v>7</v>
      </c>
      <c r="BA57">
        <v>3</v>
      </c>
      <c r="BB57">
        <v>12</v>
      </c>
      <c r="BC57" s="51">
        <v>6</v>
      </c>
      <c r="BD57" s="51"/>
      <c r="BE57" s="30">
        <f t="shared" si="6"/>
        <v>85</v>
      </c>
      <c r="BF57" s="29">
        <f t="shared" si="7"/>
        <v>75.221238938053091</v>
      </c>
      <c r="BG57">
        <v>10</v>
      </c>
      <c r="BH57" s="48">
        <v>2</v>
      </c>
      <c r="BI57">
        <v>6</v>
      </c>
      <c r="BJ57">
        <v>2</v>
      </c>
      <c r="BK57">
        <v>10</v>
      </c>
      <c r="BL57">
        <v>2</v>
      </c>
      <c r="BM57">
        <v>0</v>
      </c>
      <c r="BN57">
        <v>8</v>
      </c>
      <c r="BO57" s="60">
        <v>5</v>
      </c>
      <c r="BP57" s="57">
        <v>23</v>
      </c>
      <c r="BQ57" s="51">
        <v>23</v>
      </c>
      <c r="BR57" s="51"/>
      <c r="BS57" s="65">
        <f t="shared" si="8"/>
        <v>91</v>
      </c>
      <c r="BT57" s="22">
        <f t="shared" si="9"/>
        <v>73.983739837398375</v>
      </c>
      <c r="BU57" s="51">
        <v>7</v>
      </c>
      <c r="BV57" s="51">
        <v>5</v>
      </c>
      <c r="BW57" s="51">
        <v>5</v>
      </c>
      <c r="BX57" s="51">
        <v>7</v>
      </c>
      <c r="BY57" s="51">
        <v>8</v>
      </c>
      <c r="BZ57" s="51">
        <v>2</v>
      </c>
      <c r="CA57" s="51">
        <v>0</v>
      </c>
      <c r="CB57" s="51">
        <v>4</v>
      </c>
      <c r="CC57" s="51">
        <v>3</v>
      </c>
      <c r="CD57" s="51">
        <v>6</v>
      </c>
      <c r="CE57" s="51">
        <v>7</v>
      </c>
      <c r="CF57" s="51"/>
      <c r="CG57" s="43">
        <f t="shared" si="10"/>
        <v>54</v>
      </c>
      <c r="CH57" s="42">
        <f t="shared" si="11"/>
        <v>66.666666666666657</v>
      </c>
    </row>
    <row r="58" spans="1:86" ht="24" customHeight="1" thickTop="1" thickBot="1">
      <c r="A58" s="49">
        <v>54</v>
      </c>
      <c r="B58" s="55" t="s">
        <v>76</v>
      </c>
      <c r="C58">
        <v>12</v>
      </c>
      <c r="D58">
        <v>8</v>
      </c>
      <c r="E58">
        <v>5</v>
      </c>
      <c r="F58">
        <v>7</v>
      </c>
      <c r="G58">
        <v>7</v>
      </c>
      <c r="H58">
        <v>4</v>
      </c>
      <c r="I58">
        <v>14</v>
      </c>
      <c r="J58">
        <v>12</v>
      </c>
      <c r="K58" s="59">
        <v>3</v>
      </c>
      <c r="L58" s="59">
        <v>9</v>
      </c>
      <c r="M58" s="56"/>
      <c r="N58" s="56"/>
      <c r="O58" s="30">
        <f t="shared" si="0"/>
        <v>81</v>
      </c>
      <c r="P58" s="29">
        <f t="shared" si="1"/>
        <v>83.505154639175259</v>
      </c>
      <c r="Q58">
        <v>9</v>
      </c>
      <c r="R58">
        <v>10</v>
      </c>
      <c r="S58">
        <v>9</v>
      </c>
      <c r="T58" s="47">
        <v>5</v>
      </c>
      <c r="U58">
        <v>11</v>
      </c>
      <c r="V58">
        <v>3</v>
      </c>
      <c r="W58">
        <v>6</v>
      </c>
      <c r="X58">
        <v>7</v>
      </c>
      <c r="Y58">
        <v>0</v>
      </c>
      <c r="Z58">
        <v>9</v>
      </c>
      <c r="AA58" s="56">
        <v>15</v>
      </c>
      <c r="AB58" s="56"/>
      <c r="AC58" s="34">
        <f t="shared" si="2"/>
        <v>84</v>
      </c>
      <c r="AD58" s="33">
        <f t="shared" si="3"/>
        <v>83.168316831683171</v>
      </c>
      <c r="AE58" s="47">
        <v>3</v>
      </c>
      <c r="AF58">
        <v>5</v>
      </c>
      <c r="AG58">
        <v>5</v>
      </c>
      <c r="AH58" s="56">
        <v>8</v>
      </c>
      <c r="AI58">
        <v>10</v>
      </c>
      <c r="AJ58">
        <v>0</v>
      </c>
      <c r="AK58" s="53">
        <v>10</v>
      </c>
      <c r="AL58">
        <v>11</v>
      </c>
      <c r="AM58">
        <v>4</v>
      </c>
      <c r="AN58">
        <v>12</v>
      </c>
      <c r="AO58">
        <v>14</v>
      </c>
      <c r="AP58" s="56"/>
      <c r="AQ58" s="38">
        <f t="shared" si="4"/>
        <v>82</v>
      </c>
      <c r="AR58" s="37">
        <f t="shared" si="5"/>
        <v>74.545454545454547</v>
      </c>
      <c r="AS58">
        <v>9</v>
      </c>
      <c r="AT58">
        <v>9</v>
      </c>
      <c r="AU58">
        <v>8</v>
      </c>
      <c r="AV58">
        <v>13</v>
      </c>
      <c r="AW58" s="48">
        <v>9</v>
      </c>
      <c r="AX58">
        <v>3</v>
      </c>
      <c r="AY58">
        <v>5</v>
      </c>
      <c r="AZ58">
        <v>10</v>
      </c>
      <c r="BA58">
        <v>4</v>
      </c>
      <c r="BB58">
        <v>10</v>
      </c>
      <c r="BC58" s="56">
        <v>8</v>
      </c>
      <c r="BD58" s="56"/>
      <c r="BE58" s="30">
        <f t="shared" si="6"/>
        <v>88</v>
      </c>
      <c r="BF58" s="29">
        <f t="shared" si="7"/>
        <v>77.876106194690266</v>
      </c>
      <c r="BG58">
        <v>6</v>
      </c>
      <c r="BH58" s="48">
        <v>2</v>
      </c>
      <c r="BI58">
        <v>4</v>
      </c>
      <c r="BJ58">
        <v>4</v>
      </c>
      <c r="BK58">
        <v>13</v>
      </c>
      <c r="BL58">
        <v>3</v>
      </c>
      <c r="BM58">
        <v>12</v>
      </c>
      <c r="BN58">
        <v>8</v>
      </c>
      <c r="BO58" s="60">
        <v>3</v>
      </c>
      <c r="BP58" s="57">
        <v>17</v>
      </c>
      <c r="BQ58" s="56">
        <v>27</v>
      </c>
      <c r="BR58" s="56"/>
      <c r="BS58" s="65">
        <f t="shared" si="8"/>
        <v>99</v>
      </c>
      <c r="BT58" s="22">
        <f t="shared" si="9"/>
        <v>80.487804878048792</v>
      </c>
      <c r="BU58" s="56">
        <v>5</v>
      </c>
      <c r="BV58" s="56">
        <v>5</v>
      </c>
      <c r="BW58" s="56">
        <v>4</v>
      </c>
      <c r="BX58" s="56">
        <v>5</v>
      </c>
      <c r="BY58" s="56">
        <v>17</v>
      </c>
      <c r="BZ58" s="56">
        <v>2</v>
      </c>
      <c r="CA58" s="51">
        <v>8</v>
      </c>
      <c r="CB58" s="51">
        <v>7</v>
      </c>
      <c r="CC58" s="56">
        <v>3</v>
      </c>
      <c r="CD58" s="51">
        <v>4</v>
      </c>
      <c r="CE58" s="56">
        <v>6</v>
      </c>
      <c r="CF58" s="56"/>
      <c r="CG58" s="43">
        <f t="shared" si="10"/>
        <v>66</v>
      </c>
      <c r="CH58" s="42">
        <f t="shared" si="11"/>
        <v>81.481481481481481</v>
      </c>
    </row>
    <row r="59" spans="1:86" ht="33" thickTop="1" thickBot="1">
      <c r="A59" s="49">
        <v>55</v>
      </c>
      <c r="B59" s="61" t="s">
        <v>47</v>
      </c>
      <c r="D59" s="62"/>
      <c r="E59" s="62"/>
      <c r="F59" s="62"/>
      <c r="G59" s="62"/>
      <c r="H59" s="62"/>
      <c r="I59" s="62"/>
      <c r="J59">
        <v>3</v>
      </c>
      <c r="K59" s="59">
        <v>0</v>
      </c>
      <c r="L59" s="59">
        <v>0</v>
      </c>
      <c r="M59" s="62"/>
      <c r="N59" s="62"/>
      <c r="O59" s="30">
        <f t="shared" si="0"/>
        <v>3</v>
      </c>
      <c r="P59" s="29">
        <f t="shared" si="1"/>
        <v>3.0927835051546393</v>
      </c>
      <c r="Q59" s="62"/>
      <c r="R59" s="62"/>
      <c r="S59" s="62"/>
      <c r="T59" s="62"/>
      <c r="U59" s="62"/>
      <c r="V59" s="62"/>
      <c r="W59" s="63"/>
      <c r="X59">
        <v>1</v>
      </c>
      <c r="Y59">
        <v>0</v>
      </c>
      <c r="Z59">
        <v>0</v>
      </c>
      <c r="AA59" s="62"/>
      <c r="AB59" s="62"/>
      <c r="AC59" s="34">
        <f t="shared" si="2"/>
        <v>1</v>
      </c>
      <c r="AD59" s="33">
        <f t="shared" si="3"/>
        <v>0.99009900990099009</v>
      </c>
      <c r="AE59" s="62"/>
      <c r="AF59" s="62"/>
      <c r="AG59" s="62"/>
      <c r="AH59" s="62"/>
      <c r="AI59" s="62"/>
      <c r="AJ59" s="62"/>
      <c r="AL59">
        <v>0</v>
      </c>
      <c r="AM59">
        <v>0</v>
      </c>
      <c r="AN59">
        <v>0</v>
      </c>
      <c r="AO59" s="62"/>
      <c r="AP59" s="62"/>
      <c r="AQ59" s="38">
        <f t="shared" si="4"/>
        <v>0</v>
      </c>
      <c r="AR59" s="37">
        <f t="shared" si="5"/>
        <v>0</v>
      </c>
      <c r="AS59" s="62"/>
      <c r="AT59" s="62"/>
      <c r="AU59" s="62"/>
      <c r="AW59" s="62"/>
      <c r="AX59" s="62"/>
      <c r="AY59" s="62"/>
      <c r="AZ59">
        <v>3</v>
      </c>
      <c r="BC59" s="62"/>
      <c r="BD59" s="62"/>
      <c r="BE59" s="30">
        <f t="shared" si="6"/>
        <v>3</v>
      </c>
      <c r="BF59" s="29">
        <f t="shared" si="7"/>
        <v>2.6548672566371683</v>
      </c>
      <c r="BG59" s="62"/>
      <c r="BH59" s="62"/>
      <c r="BI59" s="62"/>
      <c r="BJ59" s="62"/>
      <c r="BK59" s="62"/>
      <c r="BL59" s="62"/>
      <c r="BN59">
        <v>1</v>
      </c>
      <c r="BO59" s="64">
        <v>0</v>
      </c>
      <c r="BP59" s="57">
        <v>6</v>
      </c>
      <c r="BQ59" s="62"/>
      <c r="BR59" s="62"/>
      <c r="BS59" s="65">
        <f t="shared" si="8"/>
        <v>7</v>
      </c>
      <c r="BT59" s="22">
        <f t="shared" si="9"/>
        <v>5.6910569105691051</v>
      </c>
      <c r="BU59" s="62"/>
      <c r="BV59" s="62"/>
      <c r="BW59" s="62"/>
      <c r="BX59" s="62"/>
      <c r="BY59" s="62"/>
      <c r="BZ59" s="62"/>
      <c r="CA59" s="62"/>
      <c r="CB59" s="53">
        <v>0</v>
      </c>
      <c r="CC59" s="53">
        <v>0</v>
      </c>
      <c r="CD59" s="53">
        <v>0</v>
      </c>
      <c r="CE59" s="53">
        <v>7</v>
      </c>
      <c r="CF59" s="62"/>
      <c r="CG59" s="43">
        <f t="shared" si="10"/>
        <v>7</v>
      </c>
      <c r="CH59" s="42">
        <f t="shared" si="11"/>
        <v>8.6419753086419746</v>
      </c>
    </row>
    <row r="60" spans="1:86" ht="15.75" thickTop="1">
      <c r="G60" s="53"/>
      <c r="W60" s="66"/>
    </row>
  </sheetData>
  <mergeCells count="9">
    <mergeCell ref="BG2:BT2"/>
    <mergeCell ref="BU2:CH2"/>
    <mergeCell ref="A1:AX1"/>
    <mergeCell ref="A2:A3"/>
    <mergeCell ref="B2:B3"/>
    <mergeCell ref="C2:P2"/>
    <mergeCell ref="Q2:AD2"/>
    <mergeCell ref="AE2:AR2"/>
    <mergeCell ref="AS2:B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H60"/>
  <sheetViews>
    <sheetView workbookViewId="0">
      <selection sqref="A1:XFD1048576"/>
    </sheetView>
  </sheetViews>
  <sheetFormatPr defaultRowHeight="15"/>
  <cols>
    <col min="1" max="1" width="6" customWidth="1"/>
    <col min="2" max="2" width="25.85546875" customWidth="1"/>
    <col min="3" max="86" width="4.28515625" customWidth="1"/>
  </cols>
  <sheetData>
    <row r="1" spans="1:86" ht="19.5" thickBot="1">
      <c r="A1" s="72" t="s">
        <v>77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</row>
    <row r="2" spans="1:86" ht="15.75" thickBot="1">
      <c r="A2" s="73" t="s">
        <v>1</v>
      </c>
      <c r="B2" s="75" t="s">
        <v>2</v>
      </c>
      <c r="C2" s="88" t="s">
        <v>3</v>
      </c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9"/>
      <c r="Q2" s="89" t="s">
        <v>4</v>
      </c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2"/>
      <c r="AE2" s="90" t="s">
        <v>5</v>
      </c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5"/>
      <c r="AS2" s="91" t="s">
        <v>6</v>
      </c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92" t="s">
        <v>7</v>
      </c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4"/>
      <c r="BU2" s="95" t="s">
        <v>8</v>
      </c>
      <c r="BV2" s="96"/>
      <c r="BW2" s="96"/>
      <c r="BX2" s="96"/>
      <c r="BY2" s="96"/>
      <c r="BZ2" s="96"/>
      <c r="CA2" s="96"/>
      <c r="CB2" s="96"/>
      <c r="CC2" s="96"/>
      <c r="CD2" s="96"/>
      <c r="CE2" s="96"/>
      <c r="CF2" s="96"/>
      <c r="CG2" s="96"/>
      <c r="CH2" s="97"/>
    </row>
    <row r="3" spans="1:86" ht="30.75" thickBot="1">
      <c r="A3" s="74"/>
      <c r="B3" s="76"/>
      <c r="C3" s="1" t="s">
        <v>9</v>
      </c>
      <c r="D3" s="2" t="s">
        <v>10</v>
      </c>
      <c r="E3" s="3" t="s">
        <v>11</v>
      </c>
      <c r="F3" s="4" t="s">
        <v>12</v>
      </c>
      <c r="G3" s="4" t="s">
        <v>13</v>
      </c>
      <c r="H3" s="4" t="s">
        <v>14</v>
      </c>
      <c r="I3" s="4" t="s">
        <v>15</v>
      </c>
      <c r="J3" s="4" t="s">
        <v>16</v>
      </c>
      <c r="K3" s="5" t="s">
        <v>17</v>
      </c>
      <c r="L3" s="4" t="s">
        <v>18</v>
      </c>
      <c r="M3" s="4" t="s">
        <v>19</v>
      </c>
      <c r="N3" s="4" t="s">
        <v>20</v>
      </c>
      <c r="O3" s="6" t="s">
        <v>21</v>
      </c>
      <c r="P3" s="7" t="s">
        <v>22</v>
      </c>
      <c r="Q3" s="8" t="s">
        <v>9</v>
      </c>
      <c r="R3" s="9" t="s">
        <v>10</v>
      </c>
      <c r="S3" s="10" t="s">
        <v>11</v>
      </c>
      <c r="T3" s="11" t="s">
        <v>12</v>
      </c>
      <c r="U3" s="11" t="s">
        <v>13</v>
      </c>
      <c r="V3" s="11" t="s">
        <v>14</v>
      </c>
      <c r="W3" s="11" t="s">
        <v>15</v>
      </c>
      <c r="X3" s="11" t="s">
        <v>16</v>
      </c>
      <c r="Y3" s="11" t="s">
        <v>17</v>
      </c>
      <c r="Z3" s="11" t="s">
        <v>18</v>
      </c>
      <c r="AA3" s="11" t="s">
        <v>19</v>
      </c>
      <c r="AB3" s="11" t="s">
        <v>20</v>
      </c>
      <c r="AC3" s="12" t="s">
        <v>21</v>
      </c>
      <c r="AD3" s="13" t="s">
        <v>22</v>
      </c>
      <c r="AE3" s="14" t="s">
        <v>9</v>
      </c>
      <c r="AF3" s="15" t="s">
        <v>10</v>
      </c>
      <c r="AG3" s="16" t="s">
        <v>11</v>
      </c>
      <c r="AH3" s="17" t="s">
        <v>12</v>
      </c>
      <c r="AI3" s="17" t="s">
        <v>13</v>
      </c>
      <c r="AJ3" s="17" t="s">
        <v>14</v>
      </c>
      <c r="AK3" s="17" t="s">
        <v>15</v>
      </c>
      <c r="AL3" s="17" t="s">
        <v>16</v>
      </c>
      <c r="AM3" s="17" t="s">
        <v>17</v>
      </c>
      <c r="AN3" s="17" t="s">
        <v>18</v>
      </c>
      <c r="AO3" s="17" t="s">
        <v>19</v>
      </c>
      <c r="AP3" s="17" t="s">
        <v>20</v>
      </c>
      <c r="AQ3" s="18" t="s">
        <v>21</v>
      </c>
      <c r="AR3" s="19" t="s">
        <v>22</v>
      </c>
      <c r="AS3" s="20" t="s">
        <v>9</v>
      </c>
      <c r="AT3" s="2" t="s">
        <v>10</v>
      </c>
      <c r="AU3" s="3" t="s">
        <v>11</v>
      </c>
      <c r="AV3" s="4" t="s">
        <v>12</v>
      </c>
      <c r="AW3" s="4" t="s">
        <v>13</v>
      </c>
      <c r="AX3" s="4" t="s">
        <v>14</v>
      </c>
      <c r="AY3" s="4" t="s">
        <v>15</v>
      </c>
      <c r="AZ3" s="4" t="s">
        <v>16</v>
      </c>
      <c r="BA3" s="4" t="s">
        <v>17</v>
      </c>
      <c r="BB3" s="4" t="s">
        <v>18</v>
      </c>
      <c r="BC3" s="4" t="s">
        <v>19</v>
      </c>
      <c r="BD3" s="4" t="s">
        <v>20</v>
      </c>
      <c r="BE3" s="6" t="s">
        <v>21</v>
      </c>
      <c r="BF3" s="21" t="s">
        <v>22</v>
      </c>
      <c r="BG3" s="98" t="s">
        <v>9</v>
      </c>
      <c r="BH3" s="99" t="s">
        <v>10</v>
      </c>
      <c r="BI3" s="99" t="s">
        <v>11</v>
      </c>
      <c r="BJ3" s="98" t="s">
        <v>12</v>
      </c>
      <c r="BK3" s="98" t="s">
        <v>13</v>
      </c>
      <c r="BL3" s="98" t="s">
        <v>14</v>
      </c>
      <c r="BM3" s="98" t="s">
        <v>15</v>
      </c>
      <c r="BN3" s="98" t="s">
        <v>16</v>
      </c>
      <c r="BO3" s="98" t="s">
        <v>17</v>
      </c>
      <c r="BP3" s="98" t="s">
        <v>18</v>
      </c>
      <c r="BQ3" s="98" t="s">
        <v>19</v>
      </c>
      <c r="BR3" s="98" t="s">
        <v>20</v>
      </c>
      <c r="BS3" s="100" t="s">
        <v>21</v>
      </c>
      <c r="BT3" s="98" t="s">
        <v>22</v>
      </c>
      <c r="BU3" s="24" t="s">
        <v>9</v>
      </c>
      <c r="BV3" s="25" t="s">
        <v>10</v>
      </c>
      <c r="BW3" s="25" t="s">
        <v>11</v>
      </c>
      <c r="BX3" s="24" t="s">
        <v>12</v>
      </c>
      <c r="BY3" s="24" t="s">
        <v>13</v>
      </c>
      <c r="BZ3" s="24" t="s">
        <v>14</v>
      </c>
      <c r="CA3" s="24" t="s">
        <v>15</v>
      </c>
      <c r="CB3" s="24" t="s">
        <v>16</v>
      </c>
      <c r="CC3" s="24" t="s">
        <v>17</v>
      </c>
      <c r="CD3" s="24" t="s">
        <v>18</v>
      </c>
      <c r="CE3" s="24" t="s">
        <v>19</v>
      </c>
      <c r="CF3" s="24" t="s">
        <v>20</v>
      </c>
      <c r="CG3" s="26" t="s">
        <v>21</v>
      </c>
      <c r="CH3" s="25" t="s">
        <v>22</v>
      </c>
    </row>
    <row r="4" spans="1:86">
      <c r="A4" s="27"/>
      <c r="B4" s="27"/>
      <c r="C4" s="101">
        <v>5</v>
      </c>
      <c r="D4" s="102">
        <v>4</v>
      </c>
      <c r="E4" s="102">
        <v>4</v>
      </c>
      <c r="F4" s="29">
        <v>3</v>
      </c>
      <c r="G4" s="29">
        <v>6</v>
      </c>
      <c r="H4" s="29">
        <v>2</v>
      </c>
      <c r="I4" s="29">
        <v>5</v>
      </c>
      <c r="J4" s="29">
        <v>3</v>
      </c>
      <c r="K4" s="103">
        <v>2</v>
      </c>
      <c r="L4" s="29">
        <v>4</v>
      </c>
      <c r="M4" s="29"/>
      <c r="N4" s="29"/>
      <c r="O4" s="30">
        <f>SUM(C4:N4)</f>
        <v>38</v>
      </c>
      <c r="P4" s="29">
        <f>O4/38*100</f>
        <v>100</v>
      </c>
      <c r="Q4" s="33">
        <v>7</v>
      </c>
      <c r="R4" s="104">
        <v>5</v>
      </c>
      <c r="S4" s="104">
        <v>6</v>
      </c>
      <c r="T4" s="31">
        <v>7</v>
      </c>
      <c r="U4" s="33">
        <v>7</v>
      </c>
      <c r="V4" s="33">
        <v>2</v>
      </c>
      <c r="W4" s="33">
        <v>8</v>
      </c>
      <c r="X4" s="33">
        <v>8</v>
      </c>
      <c r="Y4" s="32">
        <v>3</v>
      </c>
      <c r="Z4" s="33">
        <v>10</v>
      </c>
      <c r="AA4" s="33">
        <v>8</v>
      </c>
      <c r="AB4" s="33"/>
      <c r="AC4" s="34">
        <f>SUM(Q4:AB4)</f>
        <v>71</v>
      </c>
      <c r="AD4" s="33">
        <f>AC4/71*100</f>
        <v>100</v>
      </c>
      <c r="AE4" s="37">
        <v>5</v>
      </c>
      <c r="AF4" s="105">
        <v>4</v>
      </c>
      <c r="AG4" s="105">
        <v>5</v>
      </c>
      <c r="AH4" s="37">
        <v>6</v>
      </c>
      <c r="AI4" s="37">
        <v>7</v>
      </c>
      <c r="AJ4" s="37">
        <v>3</v>
      </c>
      <c r="AK4" s="37">
        <v>8</v>
      </c>
      <c r="AL4" s="37">
        <v>5</v>
      </c>
      <c r="AM4" s="37">
        <v>2</v>
      </c>
      <c r="AN4" s="37">
        <v>6</v>
      </c>
      <c r="AO4" s="37">
        <v>8</v>
      </c>
      <c r="AP4" s="37"/>
      <c r="AQ4" s="38">
        <f>SUM(AE4:AP4)</f>
        <v>59</v>
      </c>
      <c r="AR4" s="37">
        <f>AQ4/59*100</f>
        <v>100</v>
      </c>
      <c r="AS4" s="106">
        <v>4</v>
      </c>
      <c r="AT4" s="106">
        <v>3</v>
      </c>
      <c r="AU4" s="106">
        <v>4</v>
      </c>
      <c r="AV4" s="106">
        <v>4</v>
      </c>
      <c r="AW4" s="106">
        <v>5</v>
      </c>
      <c r="AX4" s="106">
        <v>2</v>
      </c>
      <c r="AY4" s="29">
        <v>4</v>
      </c>
      <c r="AZ4" s="29">
        <v>3</v>
      </c>
      <c r="BA4" s="29">
        <v>2</v>
      </c>
      <c r="BB4" s="29">
        <v>4</v>
      </c>
      <c r="BC4" s="29">
        <v>4</v>
      </c>
      <c r="BD4" s="29"/>
      <c r="BE4" s="107">
        <f>SUM(AS4:BD4)</f>
        <v>39</v>
      </c>
      <c r="BF4" s="29">
        <f>BE4/39*100</f>
        <v>100</v>
      </c>
      <c r="BG4" s="106">
        <v>6</v>
      </c>
      <c r="BH4">
        <v>5</v>
      </c>
      <c r="BI4" s="108">
        <v>4</v>
      </c>
      <c r="BJ4" s="67">
        <v>6</v>
      </c>
      <c r="BK4" s="67">
        <v>7</v>
      </c>
      <c r="BL4" s="67">
        <v>4</v>
      </c>
      <c r="BM4" s="67">
        <v>7</v>
      </c>
      <c r="BN4" s="67">
        <v>5</v>
      </c>
      <c r="BO4" s="67">
        <v>2</v>
      </c>
      <c r="BP4" s="67">
        <v>6</v>
      </c>
      <c r="BQ4" s="67">
        <v>7</v>
      </c>
      <c r="BR4" s="67"/>
      <c r="BS4" s="109">
        <f>SUM(BG4:BR4)</f>
        <v>59</v>
      </c>
      <c r="BT4" s="67">
        <f>BS4/59*100</f>
        <v>100</v>
      </c>
      <c r="BU4" s="41">
        <v>7</v>
      </c>
      <c r="BV4" s="42">
        <v>10</v>
      </c>
      <c r="BW4" s="42">
        <v>8</v>
      </c>
      <c r="BX4" s="41">
        <v>7</v>
      </c>
      <c r="BY4" s="41">
        <v>7</v>
      </c>
      <c r="BZ4" s="41">
        <v>6</v>
      </c>
      <c r="CA4" s="41">
        <v>8</v>
      </c>
      <c r="CB4" s="41">
        <v>8</v>
      </c>
      <c r="CC4" s="41">
        <v>0</v>
      </c>
      <c r="CD4" s="41">
        <v>4</v>
      </c>
      <c r="CE4" s="41">
        <v>2</v>
      </c>
      <c r="CF4" s="41"/>
      <c r="CG4" s="43">
        <f>SUM(BU4:CF4)</f>
        <v>67</v>
      </c>
      <c r="CH4" s="42">
        <f>CG4/67*100</f>
        <v>100</v>
      </c>
    </row>
    <row r="5" spans="1:86" ht="26.25" customHeight="1">
      <c r="A5" s="44">
        <v>1</v>
      </c>
      <c r="B5" s="45" t="s">
        <v>23</v>
      </c>
      <c r="C5" s="45">
        <v>4</v>
      </c>
      <c r="D5" s="46">
        <v>2</v>
      </c>
      <c r="E5">
        <v>2</v>
      </c>
      <c r="F5" s="46">
        <v>3</v>
      </c>
      <c r="G5" s="53">
        <v>5</v>
      </c>
      <c r="H5" s="46">
        <v>2</v>
      </c>
      <c r="I5" s="46">
        <v>5</v>
      </c>
      <c r="J5" s="46">
        <v>2</v>
      </c>
      <c r="K5" s="46">
        <v>2</v>
      </c>
      <c r="L5" s="46">
        <v>3</v>
      </c>
      <c r="M5" s="46"/>
      <c r="N5" s="46"/>
      <c r="O5" s="30">
        <f t="shared" ref="O5:O59" si="0">SUM(C5:N5)</f>
        <v>30</v>
      </c>
      <c r="P5" s="29">
        <f t="shared" ref="P5:P59" si="1">O5/38*100</f>
        <v>78.94736842105263</v>
      </c>
      <c r="Q5" s="46">
        <v>7</v>
      </c>
      <c r="R5" s="46">
        <v>5</v>
      </c>
      <c r="S5" s="46">
        <v>6</v>
      </c>
      <c r="T5">
        <v>7</v>
      </c>
      <c r="U5">
        <v>6</v>
      </c>
      <c r="V5" s="46">
        <v>2</v>
      </c>
      <c r="W5" s="110">
        <v>7</v>
      </c>
      <c r="X5" s="46">
        <v>5</v>
      </c>
      <c r="Y5" s="47">
        <v>3</v>
      </c>
      <c r="Z5" s="46">
        <v>9</v>
      </c>
      <c r="AA5" s="46">
        <v>8</v>
      </c>
      <c r="AB5" s="46"/>
      <c r="AC5" s="34">
        <f t="shared" ref="AC5:AC59" si="2">SUM(Q5:AB5)</f>
        <v>65</v>
      </c>
      <c r="AD5" s="33">
        <f t="shared" ref="AD5:AD59" si="3">AC5/71*100</f>
        <v>91.549295774647888</v>
      </c>
      <c r="AE5">
        <v>4</v>
      </c>
      <c r="AF5" s="46">
        <v>2</v>
      </c>
      <c r="AG5">
        <v>3</v>
      </c>
      <c r="AH5" s="46">
        <v>5</v>
      </c>
      <c r="AI5" s="46">
        <v>6</v>
      </c>
      <c r="AJ5" s="46">
        <v>2</v>
      </c>
      <c r="AK5" s="46">
        <v>7</v>
      </c>
      <c r="AL5" s="46">
        <v>3</v>
      </c>
      <c r="AM5" s="46">
        <v>2</v>
      </c>
      <c r="AN5" s="46">
        <v>5</v>
      </c>
      <c r="AO5" s="53">
        <v>8</v>
      </c>
      <c r="AP5" s="46"/>
      <c r="AQ5" s="38">
        <f t="shared" ref="AQ5:AQ59" si="4">SUM(AE5:AP5)</f>
        <v>47</v>
      </c>
      <c r="AR5" s="37">
        <f t="shared" ref="AR5:AR59" si="5">AQ5/59*100</f>
        <v>79.66101694915254</v>
      </c>
      <c r="AS5" s="60">
        <v>3</v>
      </c>
      <c r="AT5" s="60">
        <v>2</v>
      </c>
      <c r="AU5" s="60">
        <v>3</v>
      </c>
      <c r="AV5" s="60">
        <v>3</v>
      </c>
      <c r="AW5" s="60">
        <v>4</v>
      </c>
      <c r="AX5" s="60">
        <v>2</v>
      </c>
      <c r="AY5" s="46">
        <v>3</v>
      </c>
      <c r="AZ5" s="46">
        <v>2</v>
      </c>
      <c r="BA5" s="46">
        <v>2</v>
      </c>
      <c r="BB5" s="46">
        <v>3</v>
      </c>
      <c r="BC5" s="46">
        <v>4</v>
      </c>
      <c r="BD5" s="46"/>
      <c r="BE5" s="107">
        <f t="shared" ref="BE5:BE60" si="6">SUM(AS5:BD5)</f>
        <v>31</v>
      </c>
      <c r="BF5" s="29">
        <f t="shared" ref="BF5:BF60" si="7">BE5/39*100</f>
        <v>79.487179487179489</v>
      </c>
      <c r="BG5" s="60">
        <v>5</v>
      </c>
      <c r="BH5">
        <v>3</v>
      </c>
      <c r="BI5" s="46">
        <v>3</v>
      </c>
      <c r="BJ5" s="46">
        <v>6</v>
      </c>
      <c r="BK5" s="46">
        <v>7</v>
      </c>
      <c r="BL5" s="46">
        <v>4</v>
      </c>
      <c r="BM5" s="46">
        <v>7</v>
      </c>
      <c r="BN5" s="46">
        <v>3</v>
      </c>
      <c r="BO5" s="46">
        <v>2</v>
      </c>
      <c r="BP5" s="46">
        <v>4</v>
      </c>
      <c r="BQ5" s="46">
        <v>7</v>
      </c>
      <c r="BR5" s="46"/>
      <c r="BS5" s="109">
        <f t="shared" ref="BS5:BS59" si="8">SUM(BG5:BR5)</f>
        <v>51</v>
      </c>
      <c r="BT5" s="67">
        <f t="shared" ref="BT5:BT59" si="9">BS5/59*100</f>
        <v>86.440677966101703</v>
      </c>
      <c r="BU5" s="46">
        <v>6</v>
      </c>
      <c r="BV5" s="46">
        <v>7</v>
      </c>
      <c r="BW5" s="46">
        <v>7</v>
      </c>
      <c r="BX5" s="46">
        <v>7</v>
      </c>
      <c r="BY5" s="46">
        <v>7</v>
      </c>
      <c r="BZ5" s="46">
        <v>5</v>
      </c>
      <c r="CA5" s="46">
        <v>7</v>
      </c>
      <c r="CB5" s="46">
        <v>5</v>
      </c>
      <c r="CC5" s="46">
        <v>0</v>
      </c>
      <c r="CD5" s="46">
        <v>4</v>
      </c>
      <c r="CE5" s="46">
        <v>2</v>
      </c>
      <c r="CF5" s="46"/>
      <c r="CG5" s="43">
        <f t="shared" ref="CG5:CG59" si="10">SUM(BU5:CF5)</f>
        <v>57</v>
      </c>
      <c r="CH5" s="42">
        <f t="shared" ref="CH5:CH59" si="11">CG5/67*100</f>
        <v>85.074626865671647</v>
      </c>
    </row>
    <row r="6" spans="1:86" ht="26.25" customHeight="1">
      <c r="A6" s="49">
        <v>2</v>
      </c>
      <c r="B6" s="50" t="s">
        <v>24</v>
      </c>
      <c r="C6" s="50">
        <v>5</v>
      </c>
      <c r="D6" s="51">
        <v>4</v>
      </c>
      <c r="E6">
        <v>3</v>
      </c>
      <c r="F6" s="51">
        <v>3</v>
      </c>
      <c r="G6" s="53">
        <v>6</v>
      </c>
      <c r="H6" s="51">
        <v>2</v>
      </c>
      <c r="I6" s="51">
        <v>5</v>
      </c>
      <c r="J6" s="51">
        <v>2</v>
      </c>
      <c r="K6" s="51">
        <v>2</v>
      </c>
      <c r="L6" s="51">
        <v>4</v>
      </c>
      <c r="M6" s="51"/>
      <c r="N6" s="51"/>
      <c r="O6" s="30">
        <f t="shared" si="0"/>
        <v>36</v>
      </c>
      <c r="P6" s="29">
        <f t="shared" si="1"/>
        <v>94.73684210526315</v>
      </c>
      <c r="Q6" s="51">
        <v>7</v>
      </c>
      <c r="R6" s="51">
        <v>5</v>
      </c>
      <c r="S6" s="51">
        <v>6</v>
      </c>
      <c r="T6" s="46">
        <v>7</v>
      </c>
      <c r="U6" s="53">
        <v>6</v>
      </c>
      <c r="V6" s="51">
        <v>2</v>
      </c>
      <c r="W6" s="48">
        <v>8</v>
      </c>
      <c r="X6" s="51">
        <v>7</v>
      </c>
      <c r="Y6" s="47">
        <v>2</v>
      </c>
      <c r="Z6" s="51">
        <v>10</v>
      </c>
      <c r="AA6" s="51">
        <v>8</v>
      </c>
      <c r="AB6" s="51"/>
      <c r="AC6" s="34">
        <f t="shared" si="2"/>
        <v>68</v>
      </c>
      <c r="AD6" s="33">
        <f t="shared" si="3"/>
        <v>95.774647887323937</v>
      </c>
      <c r="AE6">
        <v>5</v>
      </c>
      <c r="AF6" s="51">
        <v>4</v>
      </c>
      <c r="AG6">
        <v>4</v>
      </c>
      <c r="AH6" s="51">
        <v>6</v>
      </c>
      <c r="AI6" s="51">
        <v>7</v>
      </c>
      <c r="AJ6" s="51">
        <v>3</v>
      </c>
      <c r="AK6" s="51">
        <v>7</v>
      </c>
      <c r="AL6" s="51">
        <v>4</v>
      </c>
      <c r="AM6" s="51">
        <v>1</v>
      </c>
      <c r="AN6" s="51">
        <v>6</v>
      </c>
      <c r="AO6" s="53">
        <v>8</v>
      </c>
      <c r="AP6" s="51"/>
      <c r="AQ6" s="38">
        <f t="shared" si="4"/>
        <v>55</v>
      </c>
      <c r="AR6" s="37">
        <f t="shared" si="5"/>
        <v>93.220338983050837</v>
      </c>
      <c r="AS6" s="60">
        <v>4</v>
      </c>
      <c r="AT6" s="60">
        <v>3</v>
      </c>
      <c r="AU6" s="60">
        <v>4</v>
      </c>
      <c r="AV6" s="60">
        <v>3</v>
      </c>
      <c r="AW6" s="60">
        <v>5</v>
      </c>
      <c r="AX6" s="60">
        <v>2</v>
      </c>
      <c r="AY6" s="51">
        <v>4</v>
      </c>
      <c r="AZ6" s="51">
        <v>1</v>
      </c>
      <c r="BA6" s="51">
        <v>2</v>
      </c>
      <c r="BB6" s="51">
        <v>4</v>
      </c>
      <c r="BC6" s="51">
        <v>4</v>
      </c>
      <c r="BD6" s="51"/>
      <c r="BE6" s="107">
        <f t="shared" si="6"/>
        <v>36</v>
      </c>
      <c r="BF6" s="29">
        <f t="shared" si="7"/>
        <v>92.307692307692307</v>
      </c>
      <c r="BG6" s="60">
        <v>6</v>
      </c>
      <c r="BH6">
        <v>5</v>
      </c>
      <c r="BI6" s="51">
        <v>4</v>
      </c>
      <c r="BJ6" s="51">
        <v>5</v>
      </c>
      <c r="BK6" s="51">
        <v>7</v>
      </c>
      <c r="BL6" s="51">
        <v>3</v>
      </c>
      <c r="BM6" s="51">
        <v>6</v>
      </c>
      <c r="BN6" s="51">
        <v>4</v>
      </c>
      <c r="BO6" s="51">
        <v>2</v>
      </c>
      <c r="BP6" s="51">
        <v>6</v>
      </c>
      <c r="BQ6" s="51">
        <v>7</v>
      </c>
      <c r="BR6" s="51"/>
      <c r="BS6" s="109">
        <f t="shared" si="8"/>
        <v>55</v>
      </c>
      <c r="BT6" s="67">
        <f t="shared" si="9"/>
        <v>93.220338983050837</v>
      </c>
      <c r="BU6" s="51">
        <v>6</v>
      </c>
      <c r="BV6" s="51">
        <v>10</v>
      </c>
      <c r="BW6" s="51">
        <v>8</v>
      </c>
      <c r="BX6" s="51">
        <v>7</v>
      </c>
      <c r="BY6" s="51">
        <v>7</v>
      </c>
      <c r="BZ6" s="51">
        <v>4</v>
      </c>
      <c r="CA6" s="51">
        <v>8</v>
      </c>
      <c r="CB6" s="51">
        <v>6</v>
      </c>
      <c r="CC6" s="46">
        <v>0</v>
      </c>
      <c r="CD6" s="51">
        <v>4</v>
      </c>
      <c r="CE6" s="51">
        <v>2</v>
      </c>
      <c r="CF6" s="51"/>
      <c r="CG6" s="43">
        <f t="shared" si="10"/>
        <v>62</v>
      </c>
      <c r="CH6" s="42">
        <f t="shared" si="11"/>
        <v>92.537313432835816</v>
      </c>
    </row>
    <row r="7" spans="1:86" ht="26.25" customHeight="1">
      <c r="A7" s="49">
        <v>3</v>
      </c>
      <c r="B7" s="50" t="s">
        <v>25</v>
      </c>
      <c r="C7" s="50">
        <v>4</v>
      </c>
      <c r="D7" s="51">
        <v>4</v>
      </c>
      <c r="E7">
        <v>4</v>
      </c>
      <c r="F7" s="51">
        <v>3</v>
      </c>
      <c r="G7" s="53">
        <v>3</v>
      </c>
      <c r="H7" s="51">
        <v>0</v>
      </c>
      <c r="I7" s="51">
        <v>0</v>
      </c>
      <c r="J7" s="51">
        <v>3</v>
      </c>
      <c r="K7" s="51">
        <v>2</v>
      </c>
      <c r="L7" s="51">
        <v>4</v>
      </c>
      <c r="M7" s="51"/>
      <c r="N7" s="51"/>
      <c r="O7" s="30">
        <f t="shared" si="0"/>
        <v>27</v>
      </c>
      <c r="P7" s="29">
        <f t="shared" si="1"/>
        <v>71.05263157894737</v>
      </c>
      <c r="Q7" s="51">
        <v>6</v>
      </c>
      <c r="R7" s="51">
        <v>3</v>
      </c>
      <c r="S7" s="51">
        <v>6</v>
      </c>
      <c r="T7" s="51">
        <v>6</v>
      </c>
      <c r="U7" s="53">
        <v>5</v>
      </c>
      <c r="V7" s="51">
        <v>0</v>
      </c>
      <c r="W7" s="48">
        <v>0</v>
      </c>
      <c r="X7" s="51">
        <v>7</v>
      </c>
      <c r="Y7" s="47">
        <v>3</v>
      </c>
      <c r="Z7" s="51">
        <v>10</v>
      </c>
      <c r="AA7" s="51">
        <v>8</v>
      </c>
      <c r="AB7" s="51"/>
      <c r="AC7" s="34">
        <f t="shared" si="2"/>
        <v>54</v>
      </c>
      <c r="AD7" s="33">
        <f t="shared" si="3"/>
        <v>76.056338028169009</v>
      </c>
      <c r="AE7">
        <v>5</v>
      </c>
      <c r="AF7" s="51">
        <v>3</v>
      </c>
      <c r="AG7">
        <v>5</v>
      </c>
      <c r="AH7" s="51">
        <v>6</v>
      </c>
      <c r="AI7" s="51">
        <v>6</v>
      </c>
      <c r="AJ7" s="51">
        <v>0</v>
      </c>
      <c r="AK7" s="51">
        <v>1</v>
      </c>
      <c r="AL7" s="51">
        <v>5</v>
      </c>
      <c r="AM7" s="51">
        <v>2</v>
      </c>
      <c r="AN7" s="51">
        <v>6</v>
      </c>
      <c r="AO7" s="53">
        <v>8</v>
      </c>
      <c r="AP7" s="51"/>
      <c r="AQ7" s="38">
        <f t="shared" si="4"/>
        <v>47</v>
      </c>
      <c r="AR7" s="37">
        <f t="shared" si="5"/>
        <v>79.66101694915254</v>
      </c>
      <c r="AS7" s="60">
        <v>3</v>
      </c>
      <c r="AT7" s="60">
        <v>3</v>
      </c>
      <c r="AU7" s="60">
        <v>4</v>
      </c>
      <c r="AV7" s="60">
        <v>3</v>
      </c>
      <c r="AW7" s="60">
        <v>4</v>
      </c>
      <c r="AX7" s="60">
        <v>0</v>
      </c>
      <c r="AY7" s="51">
        <v>0</v>
      </c>
      <c r="AZ7" s="51">
        <v>3</v>
      </c>
      <c r="BA7" s="51">
        <v>2</v>
      </c>
      <c r="BB7" s="51">
        <v>4</v>
      </c>
      <c r="BC7" s="51">
        <v>4</v>
      </c>
      <c r="BD7" s="51"/>
      <c r="BE7" s="107">
        <f t="shared" si="6"/>
        <v>30</v>
      </c>
      <c r="BF7" s="29">
        <f t="shared" si="7"/>
        <v>76.923076923076934</v>
      </c>
      <c r="BG7" s="60">
        <v>6</v>
      </c>
      <c r="BH7">
        <v>5</v>
      </c>
      <c r="BI7" s="51">
        <v>4</v>
      </c>
      <c r="BJ7" s="51">
        <v>5</v>
      </c>
      <c r="BK7" s="51">
        <v>6</v>
      </c>
      <c r="BL7" s="51">
        <v>0</v>
      </c>
      <c r="BM7" s="51">
        <v>1</v>
      </c>
      <c r="BN7" s="51">
        <v>5</v>
      </c>
      <c r="BO7" s="51">
        <v>2</v>
      </c>
      <c r="BP7" s="51">
        <v>6</v>
      </c>
      <c r="BQ7" s="51">
        <v>7</v>
      </c>
      <c r="BR7" s="51"/>
      <c r="BS7" s="109">
        <f t="shared" si="8"/>
        <v>47</v>
      </c>
      <c r="BT7" s="67">
        <f t="shared" si="9"/>
        <v>79.66101694915254</v>
      </c>
      <c r="BU7" s="51">
        <v>7</v>
      </c>
      <c r="BV7" s="51">
        <v>9</v>
      </c>
      <c r="BW7" s="51">
        <v>8</v>
      </c>
      <c r="BX7" s="51">
        <v>7</v>
      </c>
      <c r="BY7" s="51">
        <v>4</v>
      </c>
      <c r="BZ7" s="51">
        <v>0</v>
      </c>
      <c r="CA7" s="51">
        <v>0</v>
      </c>
      <c r="CB7" s="51">
        <v>7</v>
      </c>
      <c r="CC7" s="46">
        <v>0</v>
      </c>
      <c r="CD7" s="51">
        <v>4</v>
      </c>
      <c r="CE7" s="51">
        <v>2</v>
      </c>
      <c r="CF7" s="51"/>
      <c r="CG7" s="43">
        <f t="shared" si="10"/>
        <v>48</v>
      </c>
      <c r="CH7" s="42">
        <f t="shared" si="11"/>
        <v>71.641791044776113</v>
      </c>
    </row>
    <row r="8" spans="1:86" ht="26.25" customHeight="1">
      <c r="A8" s="49">
        <v>4</v>
      </c>
      <c r="B8" s="50" t="s">
        <v>26</v>
      </c>
      <c r="C8" s="50">
        <v>5</v>
      </c>
      <c r="D8" s="51">
        <v>4</v>
      </c>
      <c r="E8">
        <v>4</v>
      </c>
      <c r="F8" s="51">
        <v>2</v>
      </c>
      <c r="G8" s="53">
        <v>6</v>
      </c>
      <c r="H8" s="51">
        <v>2</v>
      </c>
      <c r="I8" s="51">
        <v>5</v>
      </c>
      <c r="J8" s="51">
        <v>3</v>
      </c>
      <c r="K8" s="51">
        <v>2</v>
      </c>
      <c r="L8" s="51">
        <v>4</v>
      </c>
      <c r="M8" s="51"/>
      <c r="N8" s="52"/>
      <c r="O8" s="30">
        <f t="shared" si="0"/>
        <v>37</v>
      </c>
      <c r="P8" s="29">
        <f t="shared" si="1"/>
        <v>97.368421052631575</v>
      </c>
      <c r="Q8" s="51">
        <v>7</v>
      </c>
      <c r="R8" s="51">
        <v>5</v>
      </c>
      <c r="S8" s="51">
        <v>6</v>
      </c>
      <c r="T8" s="51">
        <v>7</v>
      </c>
      <c r="U8" s="111">
        <v>7</v>
      </c>
      <c r="V8" s="51">
        <v>2</v>
      </c>
      <c r="W8" s="48">
        <v>8</v>
      </c>
      <c r="X8" s="51">
        <v>8</v>
      </c>
      <c r="Y8" s="47">
        <v>3</v>
      </c>
      <c r="Z8" s="51">
        <v>10</v>
      </c>
      <c r="AA8" s="51">
        <v>8</v>
      </c>
      <c r="AB8" s="51"/>
      <c r="AC8" s="34">
        <f t="shared" si="2"/>
        <v>71</v>
      </c>
      <c r="AD8" s="33">
        <f t="shared" si="3"/>
        <v>100</v>
      </c>
      <c r="AE8">
        <v>5</v>
      </c>
      <c r="AF8" s="51">
        <v>4</v>
      </c>
      <c r="AG8">
        <v>5</v>
      </c>
      <c r="AH8" s="51">
        <v>6</v>
      </c>
      <c r="AI8" s="51">
        <v>7</v>
      </c>
      <c r="AJ8" s="51">
        <v>3</v>
      </c>
      <c r="AK8" s="51">
        <v>8</v>
      </c>
      <c r="AL8" s="51">
        <v>5</v>
      </c>
      <c r="AM8" s="51">
        <v>2</v>
      </c>
      <c r="AN8" s="51">
        <v>6</v>
      </c>
      <c r="AO8" s="53">
        <v>8</v>
      </c>
      <c r="AP8" s="51"/>
      <c r="AQ8" s="38">
        <f t="shared" si="4"/>
        <v>59</v>
      </c>
      <c r="AR8" s="37">
        <f t="shared" si="5"/>
        <v>100</v>
      </c>
      <c r="AS8" s="60">
        <v>4</v>
      </c>
      <c r="AT8" s="60">
        <v>3</v>
      </c>
      <c r="AU8" s="60">
        <v>4</v>
      </c>
      <c r="AV8" s="60">
        <v>4</v>
      </c>
      <c r="AW8" s="60">
        <v>5</v>
      </c>
      <c r="AX8" s="60">
        <v>2</v>
      </c>
      <c r="AY8" s="51">
        <v>4</v>
      </c>
      <c r="AZ8" s="51">
        <v>3</v>
      </c>
      <c r="BA8" s="51">
        <v>2</v>
      </c>
      <c r="BB8" s="51">
        <v>4</v>
      </c>
      <c r="BC8" s="51">
        <v>4</v>
      </c>
      <c r="BD8" s="51"/>
      <c r="BE8" s="107">
        <f t="shared" si="6"/>
        <v>39</v>
      </c>
      <c r="BF8" s="29">
        <f t="shared" si="7"/>
        <v>100</v>
      </c>
      <c r="BG8" s="60">
        <v>6</v>
      </c>
      <c r="BH8">
        <v>5</v>
      </c>
      <c r="BI8" s="51">
        <v>4</v>
      </c>
      <c r="BJ8" s="51">
        <v>6</v>
      </c>
      <c r="BK8" s="51">
        <v>7</v>
      </c>
      <c r="BL8" s="51">
        <v>4</v>
      </c>
      <c r="BM8" s="51">
        <v>7</v>
      </c>
      <c r="BN8" s="51">
        <v>5</v>
      </c>
      <c r="BO8" s="51">
        <v>2</v>
      </c>
      <c r="BP8" s="51">
        <v>6</v>
      </c>
      <c r="BQ8" s="51">
        <v>7</v>
      </c>
      <c r="BR8" s="51"/>
      <c r="BS8" s="109">
        <f t="shared" si="8"/>
        <v>59</v>
      </c>
      <c r="BT8" s="67">
        <f t="shared" si="9"/>
        <v>100</v>
      </c>
      <c r="BU8" s="51">
        <v>7</v>
      </c>
      <c r="BV8" s="51">
        <v>10</v>
      </c>
      <c r="BW8" s="51">
        <v>8</v>
      </c>
      <c r="BX8" s="51">
        <v>7</v>
      </c>
      <c r="BY8" s="51">
        <v>6</v>
      </c>
      <c r="BZ8" s="51">
        <v>5</v>
      </c>
      <c r="CA8" s="51">
        <v>8</v>
      </c>
      <c r="CB8" s="51">
        <v>8</v>
      </c>
      <c r="CC8" s="46">
        <v>0</v>
      </c>
      <c r="CD8" s="51">
        <v>4</v>
      </c>
      <c r="CE8" s="51">
        <v>1</v>
      </c>
      <c r="CF8" s="51"/>
      <c r="CG8" s="43">
        <f t="shared" si="10"/>
        <v>64</v>
      </c>
      <c r="CH8" s="42">
        <f t="shared" si="11"/>
        <v>95.522388059701484</v>
      </c>
    </row>
    <row r="9" spans="1:86" ht="26.25" customHeight="1">
      <c r="A9" s="49">
        <v>5</v>
      </c>
      <c r="B9" s="50" t="s">
        <v>27</v>
      </c>
      <c r="C9" s="50">
        <v>5</v>
      </c>
      <c r="D9" s="51">
        <v>4</v>
      </c>
      <c r="E9">
        <v>4</v>
      </c>
      <c r="F9" s="51">
        <v>2</v>
      </c>
      <c r="G9" s="53">
        <v>6</v>
      </c>
      <c r="H9" s="51">
        <v>2</v>
      </c>
      <c r="I9" s="51">
        <v>5</v>
      </c>
      <c r="J9" s="51">
        <v>3</v>
      </c>
      <c r="K9" s="51">
        <v>2</v>
      </c>
      <c r="L9" s="51">
        <v>4</v>
      </c>
      <c r="M9" s="51"/>
      <c r="N9" s="51"/>
      <c r="O9" s="30">
        <f t="shared" si="0"/>
        <v>37</v>
      </c>
      <c r="P9" s="29">
        <f t="shared" si="1"/>
        <v>97.368421052631575</v>
      </c>
      <c r="Q9" s="51">
        <v>7</v>
      </c>
      <c r="R9" s="51">
        <v>5</v>
      </c>
      <c r="S9" s="51">
        <v>6</v>
      </c>
      <c r="T9" s="51">
        <v>7</v>
      </c>
      <c r="U9" s="111">
        <v>7</v>
      </c>
      <c r="V9" s="51">
        <v>1</v>
      </c>
      <c r="W9" s="48">
        <v>8</v>
      </c>
      <c r="X9" s="51">
        <v>8</v>
      </c>
      <c r="Y9" s="47">
        <v>3</v>
      </c>
      <c r="Z9" s="51">
        <v>10</v>
      </c>
      <c r="AA9" s="51">
        <v>8</v>
      </c>
      <c r="AB9" s="51"/>
      <c r="AC9" s="34">
        <f t="shared" si="2"/>
        <v>70</v>
      </c>
      <c r="AD9" s="33">
        <f t="shared" si="3"/>
        <v>98.591549295774655</v>
      </c>
      <c r="AE9">
        <v>5</v>
      </c>
      <c r="AF9" s="51">
        <v>4</v>
      </c>
      <c r="AG9">
        <v>5</v>
      </c>
      <c r="AH9" s="51">
        <v>6</v>
      </c>
      <c r="AI9" s="51">
        <v>7</v>
      </c>
      <c r="AJ9" s="51">
        <v>3</v>
      </c>
      <c r="AK9" s="51">
        <v>6</v>
      </c>
      <c r="AL9" s="51">
        <v>5</v>
      </c>
      <c r="AM9" s="51">
        <v>2</v>
      </c>
      <c r="AN9" s="51">
        <v>6</v>
      </c>
      <c r="AO9" s="53">
        <v>8</v>
      </c>
      <c r="AP9" s="51"/>
      <c r="AQ9" s="38">
        <f t="shared" si="4"/>
        <v>57</v>
      </c>
      <c r="AR9" s="37">
        <f t="shared" si="5"/>
        <v>96.610169491525426</v>
      </c>
      <c r="AS9" s="60">
        <v>4</v>
      </c>
      <c r="AT9" s="60">
        <v>3</v>
      </c>
      <c r="AU9" s="60">
        <v>4</v>
      </c>
      <c r="AV9" s="60">
        <v>4</v>
      </c>
      <c r="AW9" s="60">
        <v>4</v>
      </c>
      <c r="AX9" s="60">
        <v>2</v>
      </c>
      <c r="AY9" s="51">
        <v>4</v>
      </c>
      <c r="AZ9" s="51">
        <v>3</v>
      </c>
      <c r="BA9" s="51">
        <v>2</v>
      </c>
      <c r="BB9" s="51">
        <v>4</v>
      </c>
      <c r="BC9" s="51">
        <v>4</v>
      </c>
      <c r="BD9" s="51"/>
      <c r="BE9" s="107">
        <f t="shared" si="6"/>
        <v>38</v>
      </c>
      <c r="BF9" s="29">
        <f t="shared" si="7"/>
        <v>97.435897435897431</v>
      </c>
      <c r="BG9" s="60">
        <v>6</v>
      </c>
      <c r="BH9">
        <v>5</v>
      </c>
      <c r="BI9" s="51">
        <v>4</v>
      </c>
      <c r="BJ9" s="51">
        <v>5</v>
      </c>
      <c r="BK9" s="51">
        <v>6</v>
      </c>
      <c r="BL9" s="51">
        <v>3</v>
      </c>
      <c r="BM9" s="51">
        <v>7</v>
      </c>
      <c r="BN9" s="51">
        <v>5</v>
      </c>
      <c r="BO9" s="51">
        <v>2</v>
      </c>
      <c r="BP9" s="51">
        <v>6</v>
      </c>
      <c r="BQ9" s="51">
        <v>7</v>
      </c>
      <c r="BR9" s="51"/>
      <c r="BS9" s="109">
        <f t="shared" si="8"/>
        <v>56</v>
      </c>
      <c r="BT9" s="67">
        <f t="shared" si="9"/>
        <v>94.915254237288138</v>
      </c>
      <c r="BU9" s="51">
        <v>6</v>
      </c>
      <c r="BV9" s="51">
        <v>10</v>
      </c>
      <c r="BW9" s="51">
        <v>8</v>
      </c>
      <c r="BX9" s="51">
        <v>7</v>
      </c>
      <c r="BY9" s="51">
        <v>6</v>
      </c>
      <c r="BZ9" s="51">
        <v>4</v>
      </c>
      <c r="CA9" s="51">
        <v>8</v>
      </c>
      <c r="CB9" s="51">
        <v>8</v>
      </c>
      <c r="CC9" s="46">
        <v>0</v>
      </c>
      <c r="CD9" s="51">
        <v>4</v>
      </c>
      <c r="CE9" s="51">
        <v>2</v>
      </c>
      <c r="CF9" s="51"/>
      <c r="CG9" s="43">
        <f t="shared" si="10"/>
        <v>63</v>
      </c>
      <c r="CH9" s="42">
        <f t="shared" si="11"/>
        <v>94.029850746268664</v>
      </c>
    </row>
    <row r="10" spans="1:86" ht="26.25" customHeight="1">
      <c r="A10" s="49">
        <v>6</v>
      </c>
      <c r="B10" s="50" t="s">
        <v>28</v>
      </c>
      <c r="C10" s="50">
        <v>5</v>
      </c>
      <c r="D10" s="51">
        <v>2</v>
      </c>
      <c r="E10">
        <v>4</v>
      </c>
      <c r="F10" s="51">
        <v>3</v>
      </c>
      <c r="G10" s="53">
        <v>5</v>
      </c>
      <c r="H10" s="51">
        <v>1</v>
      </c>
      <c r="I10" s="51">
        <v>5</v>
      </c>
      <c r="J10" s="51">
        <v>3</v>
      </c>
      <c r="K10" s="51">
        <v>2</v>
      </c>
      <c r="L10" s="51">
        <v>4</v>
      </c>
      <c r="M10" s="51"/>
      <c r="N10" s="51"/>
      <c r="O10" s="30">
        <f t="shared" si="0"/>
        <v>34</v>
      </c>
      <c r="P10" s="29">
        <f t="shared" si="1"/>
        <v>89.473684210526315</v>
      </c>
      <c r="Q10" s="51">
        <v>7</v>
      </c>
      <c r="R10" s="51">
        <v>4</v>
      </c>
      <c r="S10" s="51">
        <v>6</v>
      </c>
      <c r="T10" s="51">
        <v>7</v>
      </c>
      <c r="U10" s="111">
        <v>7</v>
      </c>
      <c r="V10" s="51">
        <v>1</v>
      </c>
      <c r="W10" s="48">
        <v>8</v>
      </c>
      <c r="X10" s="51">
        <v>7</v>
      </c>
      <c r="Y10" s="47">
        <v>3</v>
      </c>
      <c r="Z10" s="51">
        <v>9</v>
      </c>
      <c r="AA10" s="51">
        <v>7</v>
      </c>
      <c r="AB10" s="51"/>
      <c r="AC10" s="34">
        <f t="shared" si="2"/>
        <v>66</v>
      </c>
      <c r="AD10" s="33">
        <f t="shared" si="3"/>
        <v>92.957746478873233</v>
      </c>
      <c r="AE10">
        <v>5</v>
      </c>
      <c r="AF10" s="51">
        <v>1</v>
      </c>
      <c r="AG10">
        <v>4</v>
      </c>
      <c r="AH10" s="51">
        <v>6</v>
      </c>
      <c r="AI10" s="51">
        <v>7</v>
      </c>
      <c r="AJ10" s="51">
        <v>3</v>
      </c>
      <c r="AK10" s="51">
        <v>8</v>
      </c>
      <c r="AL10" s="51">
        <v>4</v>
      </c>
      <c r="AM10" s="51">
        <v>2</v>
      </c>
      <c r="AN10" s="51">
        <v>6</v>
      </c>
      <c r="AO10" s="53">
        <v>8</v>
      </c>
      <c r="AP10" s="51"/>
      <c r="AQ10" s="38">
        <f t="shared" si="4"/>
        <v>54</v>
      </c>
      <c r="AR10" s="37">
        <f t="shared" si="5"/>
        <v>91.525423728813564</v>
      </c>
      <c r="AS10" s="60">
        <v>4</v>
      </c>
      <c r="AT10" s="60">
        <v>2</v>
      </c>
      <c r="AU10" s="60">
        <v>4</v>
      </c>
      <c r="AV10" s="60">
        <v>4</v>
      </c>
      <c r="AW10" s="60">
        <v>5</v>
      </c>
      <c r="AX10" s="60">
        <v>1</v>
      </c>
      <c r="AY10" s="51">
        <v>4</v>
      </c>
      <c r="AZ10" s="51">
        <v>2</v>
      </c>
      <c r="BA10" s="51">
        <v>2</v>
      </c>
      <c r="BB10" s="51">
        <v>4</v>
      </c>
      <c r="BC10" s="51">
        <v>4</v>
      </c>
      <c r="BD10" s="51"/>
      <c r="BE10" s="107">
        <f t="shared" si="6"/>
        <v>36</v>
      </c>
      <c r="BF10" s="29">
        <f t="shared" si="7"/>
        <v>92.307692307692307</v>
      </c>
      <c r="BG10" s="60">
        <v>6</v>
      </c>
      <c r="BH10">
        <v>4</v>
      </c>
      <c r="BI10" s="51">
        <v>4</v>
      </c>
      <c r="BJ10" s="51">
        <v>6</v>
      </c>
      <c r="BK10" s="51">
        <v>7</v>
      </c>
      <c r="BL10" s="51">
        <v>3</v>
      </c>
      <c r="BM10" s="51">
        <v>7</v>
      </c>
      <c r="BN10" s="51">
        <v>5</v>
      </c>
      <c r="BO10" s="51">
        <v>2</v>
      </c>
      <c r="BP10" s="51">
        <v>6</v>
      </c>
      <c r="BQ10" s="51">
        <v>7</v>
      </c>
      <c r="BR10" s="51"/>
      <c r="BS10" s="109">
        <f t="shared" si="8"/>
        <v>57</v>
      </c>
      <c r="BT10" s="67">
        <f t="shared" si="9"/>
        <v>96.610169491525426</v>
      </c>
      <c r="BU10" s="51">
        <v>7</v>
      </c>
      <c r="BV10" s="51">
        <v>9</v>
      </c>
      <c r="BW10" s="51">
        <v>8</v>
      </c>
      <c r="BX10" s="51">
        <v>7</v>
      </c>
      <c r="BY10" s="51">
        <v>7</v>
      </c>
      <c r="BZ10" s="51">
        <v>3</v>
      </c>
      <c r="CA10" s="51">
        <v>8</v>
      </c>
      <c r="CB10" s="51">
        <v>8</v>
      </c>
      <c r="CC10" s="46">
        <v>0</v>
      </c>
      <c r="CD10" s="51">
        <v>4</v>
      </c>
      <c r="CE10" s="51">
        <v>2</v>
      </c>
      <c r="CF10" s="51"/>
      <c r="CG10" s="43">
        <f t="shared" si="10"/>
        <v>63</v>
      </c>
      <c r="CH10" s="42">
        <f t="shared" si="11"/>
        <v>94.029850746268664</v>
      </c>
    </row>
    <row r="11" spans="1:86" ht="26.25" customHeight="1">
      <c r="A11" s="49">
        <v>7</v>
      </c>
      <c r="B11" s="50" t="s">
        <v>29</v>
      </c>
      <c r="C11" s="50">
        <v>3</v>
      </c>
      <c r="D11" s="51">
        <v>4</v>
      </c>
      <c r="E11">
        <v>2</v>
      </c>
      <c r="F11" s="51">
        <v>2</v>
      </c>
      <c r="G11" s="53">
        <v>4</v>
      </c>
      <c r="H11" s="51">
        <v>1</v>
      </c>
      <c r="I11" s="51">
        <v>4</v>
      </c>
      <c r="J11" s="51">
        <v>3</v>
      </c>
      <c r="K11" s="51">
        <v>1</v>
      </c>
      <c r="L11" s="51">
        <v>4</v>
      </c>
      <c r="M11" s="51"/>
      <c r="N11" s="51"/>
      <c r="O11" s="30">
        <f t="shared" si="0"/>
        <v>28</v>
      </c>
      <c r="P11" s="29">
        <f t="shared" si="1"/>
        <v>73.68421052631578</v>
      </c>
      <c r="Q11" s="51">
        <v>7</v>
      </c>
      <c r="R11" s="51">
        <v>5</v>
      </c>
      <c r="S11" s="51">
        <v>5</v>
      </c>
      <c r="T11" s="51">
        <v>6</v>
      </c>
      <c r="U11" s="111">
        <v>5</v>
      </c>
      <c r="V11" s="51">
        <v>2</v>
      </c>
      <c r="W11" s="48">
        <v>6</v>
      </c>
      <c r="X11" s="51">
        <v>7</v>
      </c>
      <c r="Y11" s="47">
        <v>2</v>
      </c>
      <c r="Z11" s="51">
        <v>9</v>
      </c>
      <c r="AA11" s="51">
        <v>6</v>
      </c>
      <c r="AB11" s="51"/>
      <c r="AC11" s="34">
        <f t="shared" si="2"/>
        <v>60</v>
      </c>
      <c r="AD11" s="33">
        <f t="shared" si="3"/>
        <v>84.507042253521121</v>
      </c>
      <c r="AE11">
        <v>4</v>
      </c>
      <c r="AF11" s="51">
        <v>4</v>
      </c>
      <c r="AG11">
        <v>2</v>
      </c>
      <c r="AH11" s="51">
        <v>5</v>
      </c>
      <c r="AI11" s="51">
        <v>3</v>
      </c>
      <c r="AJ11" s="51">
        <v>3</v>
      </c>
      <c r="AK11" s="51">
        <v>7</v>
      </c>
      <c r="AL11" s="51">
        <v>4</v>
      </c>
      <c r="AM11" s="51">
        <v>2</v>
      </c>
      <c r="AN11" s="51">
        <v>6</v>
      </c>
      <c r="AO11" s="53">
        <v>7</v>
      </c>
      <c r="AP11" s="51"/>
      <c r="AQ11" s="38">
        <f t="shared" si="4"/>
        <v>47</v>
      </c>
      <c r="AR11" s="37">
        <f t="shared" si="5"/>
        <v>79.66101694915254</v>
      </c>
      <c r="AS11" s="60">
        <v>4</v>
      </c>
      <c r="AT11" s="60">
        <v>1</v>
      </c>
      <c r="AU11" s="60">
        <v>2</v>
      </c>
      <c r="AV11" s="60">
        <v>4</v>
      </c>
      <c r="AW11" s="60">
        <v>4</v>
      </c>
      <c r="AX11" s="60">
        <v>1</v>
      </c>
      <c r="AY11" s="51">
        <v>2</v>
      </c>
      <c r="AZ11" s="51">
        <v>3</v>
      </c>
      <c r="BA11" s="51">
        <v>1</v>
      </c>
      <c r="BB11" s="51">
        <v>4</v>
      </c>
      <c r="BC11" s="51">
        <v>3</v>
      </c>
      <c r="BD11" s="51"/>
      <c r="BE11" s="107">
        <f t="shared" si="6"/>
        <v>29</v>
      </c>
      <c r="BF11" s="29">
        <f t="shared" si="7"/>
        <v>74.358974358974365</v>
      </c>
      <c r="BG11" s="60">
        <v>5</v>
      </c>
      <c r="BH11">
        <v>4</v>
      </c>
      <c r="BI11" s="51">
        <v>3</v>
      </c>
      <c r="BJ11" s="51">
        <v>6</v>
      </c>
      <c r="BK11" s="51">
        <v>6</v>
      </c>
      <c r="BL11" s="51">
        <v>4</v>
      </c>
      <c r="BM11" s="51">
        <v>5</v>
      </c>
      <c r="BN11" s="51">
        <v>4</v>
      </c>
      <c r="BO11" s="51">
        <v>1</v>
      </c>
      <c r="BP11" s="51">
        <v>6</v>
      </c>
      <c r="BQ11" s="51">
        <v>7</v>
      </c>
      <c r="BR11" s="51"/>
      <c r="BS11" s="109">
        <f t="shared" si="8"/>
        <v>51</v>
      </c>
      <c r="BT11" s="67">
        <f t="shared" si="9"/>
        <v>86.440677966101703</v>
      </c>
      <c r="BU11" s="51">
        <v>5</v>
      </c>
      <c r="BV11" s="51">
        <v>8</v>
      </c>
      <c r="BW11" s="51">
        <v>3</v>
      </c>
      <c r="BX11" s="51">
        <v>6</v>
      </c>
      <c r="BY11" s="51">
        <v>6</v>
      </c>
      <c r="BZ11" s="51">
        <v>2</v>
      </c>
      <c r="CA11" s="51">
        <v>7</v>
      </c>
      <c r="CB11" s="51">
        <v>7</v>
      </c>
      <c r="CC11" s="46">
        <v>0</v>
      </c>
      <c r="CD11" s="51">
        <v>4</v>
      </c>
      <c r="CE11" s="51">
        <v>1</v>
      </c>
      <c r="CF11" s="51"/>
      <c r="CG11" s="43">
        <f t="shared" si="10"/>
        <v>49</v>
      </c>
      <c r="CH11" s="42">
        <f t="shared" si="11"/>
        <v>73.134328358208961</v>
      </c>
    </row>
    <row r="12" spans="1:86" ht="26.25" customHeight="1">
      <c r="A12" s="49">
        <v>8</v>
      </c>
      <c r="B12" s="50" t="s">
        <v>30</v>
      </c>
      <c r="C12" s="50">
        <v>4</v>
      </c>
      <c r="D12" s="51">
        <v>4</v>
      </c>
      <c r="E12">
        <v>3</v>
      </c>
      <c r="F12" s="51">
        <v>3</v>
      </c>
      <c r="G12" s="53">
        <v>6</v>
      </c>
      <c r="H12" s="51">
        <v>0</v>
      </c>
      <c r="I12" s="51">
        <v>0</v>
      </c>
      <c r="J12" s="51">
        <v>3</v>
      </c>
      <c r="K12" s="51">
        <v>2</v>
      </c>
      <c r="L12" s="51">
        <v>4</v>
      </c>
      <c r="M12" s="51"/>
      <c r="N12" s="51"/>
      <c r="O12" s="30">
        <f t="shared" si="0"/>
        <v>29</v>
      </c>
      <c r="P12" s="29">
        <f t="shared" si="1"/>
        <v>76.31578947368422</v>
      </c>
      <c r="Q12" s="51">
        <v>7</v>
      </c>
      <c r="R12" s="51">
        <v>5</v>
      </c>
      <c r="S12" s="51">
        <v>5</v>
      </c>
      <c r="T12" s="51">
        <v>6</v>
      </c>
      <c r="U12" s="111">
        <v>5</v>
      </c>
      <c r="V12" s="51">
        <v>0</v>
      </c>
      <c r="W12" s="48">
        <v>2</v>
      </c>
      <c r="X12" s="51">
        <v>7</v>
      </c>
      <c r="Y12" s="47">
        <v>2</v>
      </c>
      <c r="Z12" s="51">
        <v>10</v>
      </c>
      <c r="AA12" s="51">
        <v>8</v>
      </c>
      <c r="AB12" s="51"/>
      <c r="AC12" s="34">
        <f t="shared" si="2"/>
        <v>57</v>
      </c>
      <c r="AD12" s="33">
        <f t="shared" si="3"/>
        <v>80.281690140845072</v>
      </c>
      <c r="AE12">
        <v>5</v>
      </c>
      <c r="AF12" s="51">
        <v>4</v>
      </c>
      <c r="AG12">
        <v>4</v>
      </c>
      <c r="AH12" s="51">
        <v>6</v>
      </c>
      <c r="AI12" s="51">
        <v>7</v>
      </c>
      <c r="AJ12" s="51">
        <v>0</v>
      </c>
      <c r="AK12" s="51">
        <v>2</v>
      </c>
      <c r="AL12" s="51">
        <v>5</v>
      </c>
      <c r="AM12" s="51">
        <v>1</v>
      </c>
      <c r="AN12" s="51">
        <v>6</v>
      </c>
      <c r="AO12" s="53">
        <v>8</v>
      </c>
      <c r="AP12" s="51"/>
      <c r="AQ12" s="38">
        <f t="shared" si="4"/>
        <v>48</v>
      </c>
      <c r="AR12" s="37">
        <f t="shared" si="5"/>
        <v>81.355932203389841</v>
      </c>
      <c r="AS12" s="60">
        <v>4</v>
      </c>
      <c r="AT12" s="60">
        <v>3</v>
      </c>
      <c r="AU12" s="60">
        <v>4</v>
      </c>
      <c r="AV12" s="60">
        <v>4</v>
      </c>
      <c r="AW12" s="60">
        <v>4</v>
      </c>
      <c r="AX12" s="60">
        <v>0</v>
      </c>
      <c r="AY12" s="51">
        <v>1</v>
      </c>
      <c r="AZ12" s="51">
        <v>3</v>
      </c>
      <c r="BA12" s="51">
        <v>2</v>
      </c>
      <c r="BB12" s="51">
        <v>4</v>
      </c>
      <c r="BC12" s="51">
        <v>4</v>
      </c>
      <c r="BD12" s="51"/>
      <c r="BE12" s="107">
        <f t="shared" si="6"/>
        <v>33</v>
      </c>
      <c r="BF12" s="29">
        <f t="shared" si="7"/>
        <v>84.615384615384613</v>
      </c>
      <c r="BG12" s="60">
        <v>6</v>
      </c>
      <c r="BH12">
        <v>5</v>
      </c>
      <c r="BI12" s="51">
        <v>4</v>
      </c>
      <c r="BJ12" s="51">
        <v>6</v>
      </c>
      <c r="BK12" s="51">
        <v>5</v>
      </c>
      <c r="BL12" s="51">
        <v>1</v>
      </c>
      <c r="BM12" s="51">
        <v>1</v>
      </c>
      <c r="BN12" s="51">
        <v>5</v>
      </c>
      <c r="BO12" s="51">
        <v>2</v>
      </c>
      <c r="BP12" s="51">
        <v>6</v>
      </c>
      <c r="BQ12" s="51">
        <v>7</v>
      </c>
      <c r="BR12" s="51"/>
      <c r="BS12" s="109">
        <f t="shared" si="8"/>
        <v>48</v>
      </c>
      <c r="BT12" s="67">
        <f t="shared" si="9"/>
        <v>81.355932203389841</v>
      </c>
      <c r="BU12" s="51">
        <v>6</v>
      </c>
      <c r="BV12" s="51">
        <v>10</v>
      </c>
      <c r="BW12" s="51">
        <v>8</v>
      </c>
      <c r="BX12" s="51">
        <v>7</v>
      </c>
      <c r="BY12" s="51">
        <v>6</v>
      </c>
      <c r="BZ12" s="51">
        <v>0</v>
      </c>
      <c r="CA12" s="51">
        <v>0</v>
      </c>
      <c r="CB12" s="51">
        <v>7</v>
      </c>
      <c r="CC12" s="46">
        <v>0</v>
      </c>
      <c r="CD12" s="51">
        <v>4</v>
      </c>
      <c r="CE12" s="51">
        <v>1</v>
      </c>
      <c r="CF12" s="51"/>
      <c r="CG12" s="43">
        <f t="shared" si="10"/>
        <v>49</v>
      </c>
      <c r="CH12" s="42">
        <f t="shared" si="11"/>
        <v>73.134328358208961</v>
      </c>
    </row>
    <row r="13" spans="1:86" ht="26.25" customHeight="1">
      <c r="A13" s="49">
        <v>9</v>
      </c>
      <c r="B13" s="50" t="s">
        <v>31</v>
      </c>
      <c r="C13" s="50">
        <v>5</v>
      </c>
      <c r="D13" s="51">
        <v>4</v>
      </c>
      <c r="E13">
        <v>4</v>
      </c>
      <c r="F13" s="51">
        <v>3</v>
      </c>
      <c r="G13" s="53">
        <v>6</v>
      </c>
      <c r="H13" s="51">
        <v>2</v>
      </c>
      <c r="I13" s="51">
        <v>5</v>
      </c>
      <c r="J13" s="51">
        <v>3</v>
      </c>
      <c r="K13" s="51">
        <v>2</v>
      </c>
      <c r="L13" s="51">
        <v>4</v>
      </c>
      <c r="M13" s="51"/>
      <c r="N13" s="51"/>
      <c r="O13" s="30">
        <f t="shared" si="0"/>
        <v>38</v>
      </c>
      <c r="P13" s="29">
        <f t="shared" si="1"/>
        <v>100</v>
      </c>
      <c r="Q13" s="51">
        <v>7</v>
      </c>
      <c r="R13" s="51">
        <v>5</v>
      </c>
      <c r="S13" s="51">
        <v>6</v>
      </c>
      <c r="T13" s="51">
        <v>7</v>
      </c>
      <c r="U13" s="111">
        <v>7</v>
      </c>
      <c r="V13" s="51">
        <v>2</v>
      </c>
      <c r="W13" s="48">
        <v>8</v>
      </c>
      <c r="X13" s="51">
        <v>8</v>
      </c>
      <c r="Y13" s="47">
        <v>3</v>
      </c>
      <c r="Z13" s="51">
        <v>9</v>
      </c>
      <c r="AA13" s="51">
        <v>8</v>
      </c>
      <c r="AB13" s="51"/>
      <c r="AC13" s="34">
        <f t="shared" si="2"/>
        <v>70</v>
      </c>
      <c r="AD13" s="33">
        <f t="shared" si="3"/>
        <v>98.591549295774655</v>
      </c>
      <c r="AE13">
        <v>5</v>
      </c>
      <c r="AF13" s="51">
        <v>4</v>
      </c>
      <c r="AG13">
        <v>5</v>
      </c>
      <c r="AH13" s="51">
        <v>6</v>
      </c>
      <c r="AI13" s="51">
        <v>7</v>
      </c>
      <c r="AJ13" s="51">
        <v>3</v>
      </c>
      <c r="AK13" s="51">
        <v>8</v>
      </c>
      <c r="AL13" s="51">
        <v>5</v>
      </c>
      <c r="AM13" s="51">
        <v>2</v>
      </c>
      <c r="AN13" s="51">
        <v>5</v>
      </c>
      <c r="AO13" s="53">
        <v>8</v>
      </c>
      <c r="AP13" s="51"/>
      <c r="AQ13" s="38">
        <f t="shared" si="4"/>
        <v>58</v>
      </c>
      <c r="AR13" s="37">
        <f t="shared" si="5"/>
        <v>98.305084745762713</v>
      </c>
      <c r="AS13" s="60">
        <v>4</v>
      </c>
      <c r="AT13" s="60">
        <v>3</v>
      </c>
      <c r="AU13" s="60">
        <v>4</v>
      </c>
      <c r="AV13" s="60">
        <v>4</v>
      </c>
      <c r="AW13" s="60">
        <v>5</v>
      </c>
      <c r="AX13" s="60">
        <v>2</v>
      </c>
      <c r="AY13" s="51">
        <v>4</v>
      </c>
      <c r="AZ13" s="51">
        <v>3</v>
      </c>
      <c r="BA13" s="51">
        <v>2</v>
      </c>
      <c r="BB13" s="51">
        <v>4</v>
      </c>
      <c r="BC13" s="51">
        <v>4</v>
      </c>
      <c r="BD13" s="51"/>
      <c r="BE13" s="107">
        <f t="shared" si="6"/>
        <v>39</v>
      </c>
      <c r="BF13" s="29">
        <f t="shared" si="7"/>
        <v>100</v>
      </c>
      <c r="BG13" s="60">
        <v>6</v>
      </c>
      <c r="BH13">
        <v>5</v>
      </c>
      <c r="BI13" s="51">
        <v>4</v>
      </c>
      <c r="BJ13" s="51">
        <v>6</v>
      </c>
      <c r="BK13" s="51">
        <v>7</v>
      </c>
      <c r="BL13" s="51">
        <v>4</v>
      </c>
      <c r="BM13" s="51">
        <v>7</v>
      </c>
      <c r="BN13" s="51">
        <v>5</v>
      </c>
      <c r="BO13" s="51">
        <v>2</v>
      </c>
      <c r="BP13" s="51">
        <v>5</v>
      </c>
      <c r="BQ13" s="51">
        <v>7</v>
      </c>
      <c r="BR13" s="51"/>
      <c r="BS13" s="109">
        <f t="shared" si="8"/>
        <v>58</v>
      </c>
      <c r="BT13" s="67">
        <f t="shared" si="9"/>
        <v>98.305084745762713</v>
      </c>
      <c r="BU13" s="51">
        <v>7</v>
      </c>
      <c r="BV13" s="51">
        <v>10</v>
      </c>
      <c r="BW13" s="51">
        <v>8</v>
      </c>
      <c r="BX13" s="51">
        <v>7</v>
      </c>
      <c r="BY13" s="51">
        <v>7</v>
      </c>
      <c r="BZ13" s="51">
        <v>5</v>
      </c>
      <c r="CA13" s="51">
        <v>8</v>
      </c>
      <c r="CB13" s="51">
        <v>8</v>
      </c>
      <c r="CC13" s="46">
        <v>0</v>
      </c>
      <c r="CD13" s="51">
        <v>4</v>
      </c>
      <c r="CE13" s="51">
        <v>2</v>
      </c>
      <c r="CF13" s="51"/>
      <c r="CG13" s="43">
        <f t="shared" si="10"/>
        <v>66</v>
      </c>
      <c r="CH13" s="42">
        <f t="shared" si="11"/>
        <v>98.507462686567166</v>
      </c>
    </row>
    <row r="14" spans="1:86" ht="26.25" customHeight="1">
      <c r="A14" s="49">
        <v>10</v>
      </c>
      <c r="B14" s="50" t="s">
        <v>32</v>
      </c>
      <c r="C14" s="50">
        <v>5</v>
      </c>
      <c r="D14" s="51">
        <v>4</v>
      </c>
      <c r="E14">
        <v>4</v>
      </c>
      <c r="F14" s="51">
        <v>3</v>
      </c>
      <c r="G14" s="53">
        <v>6</v>
      </c>
      <c r="H14" s="51">
        <v>2</v>
      </c>
      <c r="I14" s="51">
        <v>5</v>
      </c>
      <c r="J14" s="51">
        <v>3</v>
      </c>
      <c r="K14" s="51">
        <v>2</v>
      </c>
      <c r="L14" s="51">
        <v>4</v>
      </c>
      <c r="M14" s="51"/>
      <c r="N14" s="51"/>
      <c r="O14" s="30">
        <f t="shared" si="0"/>
        <v>38</v>
      </c>
      <c r="P14" s="29">
        <f t="shared" si="1"/>
        <v>100</v>
      </c>
      <c r="Q14" s="51">
        <v>7</v>
      </c>
      <c r="R14" s="51">
        <v>5</v>
      </c>
      <c r="S14" s="51">
        <v>6</v>
      </c>
      <c r="T14" s="51">
        <v>6</v>
      </c>
      <c r="U14" s="111">
        <v>7</v>
      </c>
      <c r="V14" s="51">
        <v>1</v>
      </c>
      <c r="W14" s="48">
        <v>8</v>
      </c>
      <c r="X14" s="51">
        <v>8</v>
      </c>
      <c r="Y14" s="47">
        <v>3</v>
      </c>
      <c r="Z14" s="51">
        <v>10</v>
      </c>
      <c r="AA14" s="51">
        <v>8</v>
      </c>
      <c r="AB14" s="51"/>
      <c r="AC14" s="34">
        <f t="shared" si="2"/>
        <v>69</v>
      </c>
      <c r="AD14" s="33">
        <f t="shared" si="3"/>
        <v>97.183098591549296</v>
      </c>
      <c r="AE14">
        <v>5</v>
      </c>
      <c r="AF14" s="51">
        <v>4</v>
      </c>
      <c r="AG14">
        <v>4</v>
      </c>
      <c r="AH14" s="51">
        <v>6</v>
      </c>
      <c r="AI14" s="51">
        <v>7</v>
      </c>
      <c r="AJ14" s="51">
        <v>2</v>
      </c>
      <c r="AK14" s="51">
        <v>8</v>
      </c>
      <c r="AL14" s="51">
        <v>5</v>
      </c>
      <c r="AM14" s="51">
        <v>2</v>
      </c>
      <c r="AN14" s="51">
        <v>6</v>
      </c>
      <c r="AO14" s="53">
        <v>8</v>
      </c>
      <c r="AP14" s="51"/>
      <c r="AQ14" s="38">
        <f t="shared" si="4"/>
        <v>57</v>
      </c>
      <c r="AR14" s="37">
        <f t="shared" si="5"/>
        <v>96.610169491525426</v>
      </c>
      <c r="AS14" s="60">
        <v>4</v>
      </c>
      <c r="AT14" s="60">
        <v>3</v>
      </c>
      <c r="AU14" s="60">
        <v>4</v>
      </c>
      <c r="AV14" s="60">
        <v>4</v>
      </c>
      <c r="AW14" s="60">
        <v>5</v>
      </c>
      <c r="AX14" s="60">
        <v>2</v>
      </c>
      <c r="AY14" s="51">
        <v>4</v>
      </c>
      <c r="AZ14" s="51">
        <v>3</v>
      </c>
      <c r="BA14" s="51">
        <v>2</v>
      </c>
      <c r="BB14" s="51">
        <v>4</v>
      </c>
      <c r="BC14" s="51">
        <v>4</v>
      </c>
      <c r="BD14" s="51"/>
      <c r="BE14" s="107">
        <f t="shared" si="6"/>
        <v>39</v>
      </c>
      <c r="BF14" s="29">
        <f t="shared" si="7"/>
        <v>100</v>
      </c>
      <c r="BG14" s="60">
        <v>6</v>
      </c>
      <c r="BH14">
        <v>5</v>
      </c>
      <c r="BI14" s="51">
        <v>3</v>
      </c>
      <c r="BJ14" s="51">
        <v>6</v>
      </c>
      <c r="BK14" s="51">
        <v>7</v>
      </c>
      <c r="BL14" s="51">
        <v>3</v>
      </c>
      <c r="BM14" s="51">
        <v>6</v>
      </c>
      <c r="BN14" s="51">
        <v>5</v>
      </c>
      <c r="BO14" s="51">
        <v>2</v>
      </c>
      <c r="BP14" s="51">
        <v>6</v>
      </c>
      <c r="BQ14" s="51">
        <v>7</v>
      </c>
      <c r="BR14" s="51"/>
      <c r="BS14" s="109">
        <f t="shared" si="8"/>
        <v>56</v>
      </c>
      <c r="BT14" s="67">
        <f t="shared" si="9"/>
        <v>94.915254237288138</v>
      </c>
      <c r="BU14" s="51">
        <v>7</v>
      </c>
      <c r="BV14" s="51">
        <v>10</v>
      </c>
      <c r="BW14" s="51">
        <v>8</v>
      </c>
      <c r="BX14" s="51">
        <v>7</v>
      </c>
      <c r="BY14" s="51">
        <v>7</v>
      </c>
      <c r="BZ14" s="51">
        <v>5</v>
      </c>
      <c r="CA14" s="51">
        <v>8</v>
      </c>
      <c r="CB14" s="51">
        <v>8</v>
      </c>
      <c r="CC14" s="46">
        <v>0</v>
      </c>
      <c r="CD14" s="51">
        <v>4</v>
      </c>
      <c r="CE14" s="51">
        <v>2</v>
      </c>
      <c r="CF14" s="51"/>
      <c r="CG14" s="43">
        <f t="shared" si="10"/>
        <v>66</v>
      </c>
      <c r="CH14" s="42">
        <f t="shared" si="11"/>
        <v>98.507462686567166</v>
      </c>
    </row>
    <row r="15" spans="1:86" ht="26.25" customHeight="1">
      <c r="A15" s="49">
        <v>11</v>
      </c>
      <c r="B15" s="50" t="s">
        <v>33</v>
      </c>
      <c r="C15" s="50">
        <v>5</v>
      </c>
      <c r="D15" s="51">
        <v>4</v>
      </c>
      <c r="E15">
        <v>4</v>
      </c>
      <c r="F15" s="51">
        <v>3</v>
      </c>
      <c r="G15" s="53">
        <v>6</v>
      </c>
      <c r="H15" s="51">
        <v>2</v>
      </c>
      <c r="I15" s="51">
        <v>5</v>
      </c>
      <c r="J15" s="51">
        <v>3</v>
      </c>
      <c r="K15" s="51">
        <v>2</v>
      </c>
      <c r="L15" s="51">
        <v>4</v>
      </c>
      <c r="M15" s="51"/>
      <c r="N15" s="51"/>
      <c r="O15" s="30">
        <f t="shared" si="0"/>
        <v>38</v>
      </c>
      <c r="P15" s="29">
        <f t="shared" si="1"/>
        <v>100</v>
      </c>
      <c r="Q15" s="51">
        <v>7</v>
      </c>
      <c r="R15" s="51">
        <v>5</v>
      </c>
      <c r="S15" s="51">
        <v>6</v>
      </c>
      <c r="T15" s="51">
        <v>7</v>
      </c>
      <c r="U15" s="111">
        <v>7</v>
      </c>
      <c r="V15" s="51">
        <v>2</v>
      </c>
      <c r="W15" s="48">
        <v>8</v>
      </c>
      <c r="X15" s="51">
        <v>8</v>
      </c>
      <c r="Y15" s="47">
        <v>3</v>
      </c>
      <c r="Z15" s="51">
        <v>8</v>
      </c>
      <c r="AA15" s="51">
        <v>8</v>
      </c>
      <c r="AB15" s="51"/>
      <c r="AC15" s="34">
        <f t="shared" si="2"/>
        <v>69</v>
      </c>
      <c r="AD15" s="33">
        <f t="shared" si="3"/>
        <v>97.183098591549296</v>
      </c>
      <c r="AE15">
        <v>5</v>
      </c>
      <c r="AF15" s="51">
        <v>4</v>
      </c>
      <c r="AG15">
        <v>4</v>
      </c>
      <c r="AH15" s="51">
        <v>6</v>
      </c>
      <c r="AI15" s="51">
        <v>7</v>
      </c>
      <c r="AJ15" s="51">
        <v>3</v>
      </c>
      <c r="AK15" s="51">
        <v>8</v>
      </c>
      <c r="AL15" s="51">
        <v>5</v>
      </c>
      <c r="AM15" s="51">
        <v>2</v>
      </c>
      <c r="AN15" s="51">
        <v>5</v>
      </c>
      <c r="AO15" s="53">
        <v>8</v>
      </c>
      <c r="AP15" s="51"/>
      <c r="AQ15" s="38">
        <f t="shared" si="4"/>
        <v>57</v>
      </c>
      <c r="AR15" s="37">
        <f t="shared" si="5"/>
        <v>96.610169491525426</v>
      </c>
      <c r="AS15" s="60">
        <v>4</v>
      </c>
      <c r="AT15" s="60">
        <v>3</v>
      </c>
      <c r="AU15" s="60">
        <v>4</v>
      </c>
      <c r="AV15" s="60">
        <v>4</v>
      </c>
      <c r="AW15" s="60">
        <v>5</v>
      </c>
      <c r="AX15" s="60">
        <v>2</v>
      </c>
      <c r="AY15" s="51">
        <v>4</v>
      </c>
      <c r="AZ15" s="51">
        <v>3</v>
      </c>
      <c r="BA15" s="51">
        <v>2</v>
      </c>
      <c r="BB15" s="51">
        <v>3</v>
      </c>
      <c r="BC15" s="51">
        <v>4</v>
      </c>
      <c r="BD15" s="51"/>
      <c r="BE15" s="107">
        <f t="shared" si="6"/>
        <v>38</v>
      </c>
      <c r="BF15" s="29">
        <f t="shared" si="7"/>
        <v>97.435897435897431</v>
      </c>
      <c r="BG15" s="60">
        <v>6</v>
      </c>
      <c r="BH15">
        <v>5</v>
      </c>
      <c r="BI15" s="51">
        <v>4</v>
      </c>
      <c r="BJ15" s="51">
        <v>6</v>
      </c>
      <c r="BK15" s="51">
        <v>7</v>
      </c>
      <c r="BL15" s="51">
        <v>4</v>
      </c>
      <c r="BM15" s="51">
        <v>6</v>
      </c>
      <c r="BN15" s="51">
        <v>5</v>
      </c>
      <c r="BO15" s="51">
        <v>2</v>
      </c>
      <c r="BP15" s="51">
        <v>5</v>
      </c>
      <c r="BQ15" s="51">
        <v>7</v>
      </c>
      <c r="BR15" s="51"/>
      <c r="BS15" s="109">
        <f t="shared" si="8"/>
        <v>57</v>
      </c>
      <c r="BT15" s="67">
        <f t="shared" si="9"/>
        <v>96.610169491525426</v>
      </c>
      <c r="BU15" s="51">
        <v>6</v>
      </c>
      <c r="BV15" s="51">
        <v>10</v>
      </c>
      <c r="BW15" s="51">
        <v>8</v>
      </c>
      <c r="BX15" s="51">
        <v>7</v>
      </c>
      <c r="BY15" s="51">
        <v>7</v>
      </c>
      <c r="BZ15" s="51">
        <v>5</v>
      </c>
      <c r="CA15" s="51">
        <v>8</v>
      </c>
      <c r="CB15" s="51">
        <v>8</v>
      </c>
      <c r="CC15" s="46">
        <v>0</v>
      </c>
      <c r="CD15" s="51">
        <v>3</v>
      </c>
      <c r="CE15" s="51">
        <v>2</v>
      </c>
      <c r="CF15" s="51"/>
      <c r="CG15" s="43">
        <f t="shared" si="10"/>
        <v>64</v>
      </c>
      <c r="CH15" s="42">
        <f t="shared" si="11"/>
        <v>95.522388059701484</v>
      </c>
    </row>
    <row r="16" spans="1:86" ht="26.25" customHeight="1">
      <c r="A16" s="49">
        <v>12</v>
      </c>
      <c r="B16" s="50" t="s">
        <v>34</v>
      </c>
      <c r="C16" s="50">
        <v>5</v>
      </c>
      <c r="D16" s="51">
        <v>4</v>
      </c>
      <c r="E16">
        <v>3</v>
      </c>
      <c r="F16" s="51">
        <v>3</v>
      </c>
      <c r="G16" s="53">
        <v>4</v>
      </c>
      <c r="H16" s="51">
        <v>1</v>
      </c>
      <c r="I16" s="51">
        <v>5</v>
      </c>
      <c r="J16" s="51">
        <v>3</v>
      </c>
      <c r="K16" s="51">
        <v>2</v>
      </c>
      <c r="L16" s="51">
        <v>3</v>
      </c>
      <c r="M16" s="51"/>
      <c r="N16" s="51"/>
      <c r="O16" s="30">
        <f t="shared" si="0"/>
        <v>33</v>
      </c>
      <c r="P16" s="29">
        <f t="shared" si="1"/>
        <v>86.842105263157904</v>
      </c>
      <c r="Q16" s="51">
        <v>7</v>
      </c>
      <c r="R16" s="51">
        <v>5</v>
      </c>
      <c r="S16" s="51">
        <v>6</v>
      </c>
      <c r="T16" s="51">
        <v>7</v>
      </c>
      <c r="U16" s="111">
        <v>6</v>
      </c>
      <c r="V16" s="51">
        <v>1</v>
      </c>
      <c r="W16" s="48">
        <v>8</v>
      </c>
      <c r="X16" s="51">
        <v>8</v>
      </c>
      <c r="Y16" s="47">
        <v>3</v>
      </c>
      <c r="Z16" s="51">
        <v>10</v>
      </c>
      <c r="AA16" s="51">
        <v>8</v>
      </c>
      <c r="AB16" s="51"/>
      <c r="AC16" s="34">
        <f t="shared" si="2"/>
        <v>69</v>
      </c>
      <c r="AD16" s="33">
        <f t="shared" si="3"/>
        <v>97.183098591549296</v>
      </c>
      <c r="AE16">
        <v>5</v>
      </c>
      <c r="AF16" s="51">
        <v>4</v>
      </c>
      <c r="AG16">
        <v>4</v>
      </c>
      <c r="AH16" s="51">
        <v>6</v>
      </c>
      <c r="AI16" s="51">
        <v>4</v>
      </c>
      <c r="AJ16" s="51">
        <v>2</v>
      </c>
      <c r="AK16" s="51">
        <v>7</v>
      </c>
      <c r="AL16" s="51">
        <v>5</v>
      </c>
      <c r="AM16" s="51">
        <v>2</v>
      </c>
      <c r="AN16" s="51">
        <v>6</v>
      </c>
      <c r="AO16" s="53">
        <v>8</v>
      </c>
      <c r="AP16" s="51"/>
      <c r="AQ16" s="38">
        <f t="shared" si="4"/>
        <v>53</v>
      </c>
      <c r="AR16" s="37">
        <f t="shared" si="5"/>
        <v>89.830508474576277</v>
      </c>
      <c r="AS16" s="60">
        <v>4</v>
      </c>
      <c r="AT16" s="60">
        <v>3</v>
      </c>
      <c r="AU16" s="60">
        <v>4</v>
      </c>
      <c r="AV16" s="60">
        <v>4</v>
      </c>
      <c r="AW16" s="60">
        <v>5</v>
      </c>
      <c r="AX16" s="60">
        <v>1</v>
      </c>
      <c r="AY16" s="51">
        <v>4</v>
      </c>
      <c r="AZ16" s="51">
        <v>3</v>
      </c>
      <c r="BA16" s="51">
        <v>2</v>
      </c>
      <c r="BB16" s="51">
        <v>4</v>
      </c>
      <c r="BC16" s="51">
        <v>4</v>
      </c>
      <c r="BD16" s="51"/>
      <c r="BE16" s="107">
        <f t="shared" si="6"/>
        <v>38</v>
      </c>
      <c r="BF16" s="29">
        <f t="shared" si="7"/>
        <v>97.435897435897431</v>
      </c>
      <c r="BG16" s="60">
        <v>6</v>
      </c>
      <c r="BH16">
        <v>5</v>
      </c>
      <c r="BI16" s="51">
        <v>4</v>
      </c>
      <c r="BJ16" s="51">
        <v>6</v>
      </c>
      <c r="BK16" s="51">
        <v>7</v>
      </c>
      <c r="BL16" s="51">
        <v>2</v>
      </c>
      <c r="BM16" s="51">
        <v>7</v>
      </c>
      <c r="BN16" s="51">
        <v>5</v>
      </c>
      <c r="BO16" s="51">
        <v>2</v>
      </c>
      <c r="BP16" s="51">
        <v>6</v>
      </c>
      <c r="BQ16" s="51">
        <v>7</v>
      </c>
      <c r="BR16" s="51"/>
      <c r="BS16" s="109">
        <f t="shared" si="8"/>
        <v>57</v>
      </c>
      <c r="BT16" s="67">
        <f t="shared" si="9"/>
        <v>96.610169491525426</v>
      </c>
      <c r="BU16" s="51">
        <v>7</v>
      </c>
      <c r="BV16" s="51">
        <v>10</v>
      </c>
      <c r="BW16" s="51">
        <v>8</v>
      </c>
      <c r="BX16" s="51">
        <v>7</v>
      </c>
      <c r="BY16" s="51">
        <v>6</v>
      </c>
      <c r="BZ16" s="51">
        <v>2</v>
      </c>
      <c r="CA16" s="51">
        <v>8</v>
      </c>
      <c r="CB16" s="51">
        <v>8</v>
      </c>
      <c r="CC16" s="46">
        <v>0</v>
      </c>
      <c r="CD16" s="51">
        <v>4</v>
      </c>
      <c r="CE16" s="51">
        <v>2</v>
      </c>
      <c r="CF16" s="51"/>
      <c r="CG16" s="43">
        <f t="shared" si="10"/>
        <v>62</v>
      </c>
      <c r="CH16" s="42">
        <f t="shared" si="11"/>
        <v>92.537313432835816</v>
      </c>
    </row>
    <row r="17" spans="1:86" ht="26.25" customHeight="1">
      <c r="A17" s="49">
        <v>13</v>
      </c>
      <c r="B17" s="50" t="s">
        <v>35</v>
      </c>
      <c r="C17" s="50">
        <v>5</v>
      </c>
      <c r="D17" s="51">
        <v>4</v>
      </c>
      <c r="E17">
        <v>3</v>
      </c>
      <c r="F17" s="51">
        <v>2</v>
      </c>
      <c r="G17" s="53">
        <v>6</v>
      </c>
      <c r="H17" s="51">
        <v>2</v>
      </c>
      <c r="I17" s="51">
        <v>5</v>
      </c>
      <c r="J17" s="51">
        <v>0</v>
      </c>
      <c r="K17" s="51">
        <v>2</v>
      </c>
      <c r="L17" s="51">
        <v>3</v>
      </c>
      <c r="M17" s="51"/>
      <c r="N17" s="51"/>
      <c r="O17" s="30">
        <f t="shared" si="0"/>
        <v>32</v>
      </c>
      <c r="P17" s="29">
        <f t="shared" si="1"/>
        <v>84.210526315789465</v>
      </c>
      <c r="Q17" s="51">
        <v>6</v>
      </c>
      <c r="R17" s="51">
        <v>5</v>
      </c>
      <c r="S17" s="51">
        <v>5</v>
      </c>
      <c r="T17" s="51">
        <v>6</v>
      </c>
      <c r="U17" s="111">
        <v>7</v>
      </c>
      <c r="V17" s="51">
        <v>2</v>
      </c>
      <c r="W17" s="48">
        <v>8</v>
      </c>
      <c r="X17" s="51">
        <v>4</v>
      </c>
      <c r="Y17" s="47">
        <v>3</v>
      </c>
      <c r="Z17" s="51">
        <v>8</v>
      </c>
      <c r="AA17" s="51">
        <v>8</v>
      </c>
      <c r="AB17" s="51"/>
      <c r="AC17" s="34">
        <f t="shared" si="2"/>
        <v>62</v>
      </c>
      <c r="AD17" s="33">
        <f t="shared" si="3"/>
        <v>87.323943661971825</v>
      </c>
      <c r="AE17">
        <v>5</v>
      </c>
      <c r="AF17" s="51">
        <v>4</v>
      </c>
      <c r="AG17">
        <v>5</v>
      </c>
      <c r="AH17" s="51">
        <v>5</v>
      </c>
      <c r="AI17" s="51">
        <v>7</v>
      </c>
      <c r="AJ17" s="51">
        <v>3</v>
      </c>
      <c r="AK17" s="51">
        <v>7</v>
      </c>
      <c r="AL17" s="51">
        <v>3</v>
      </c>
      <c r="AM17" s="51">
        <v>2</v>
      </c>
      <c r="AN17" s="51">
        <v>4</v>
      </c>
      <c r="AO17" s="53">
        <v>8</v>
      </c>
      <c r="AP17" s="51"/>
      <c r="AQ17" s="38">
        <f t="shared" si="4"/>
        <v>53</v>
      </c>
      <c r="AR17" s="37">
        <f t="shared" si="5"/>
        <v>89.830508474576277</v>
      </c>
      <c r="AS17" s="60">
        <v>4</v>
      </c>
      <c r="AT17" s="60">
        <v>3</v>
      </c>
      <c r="AU17" s="60">
        <v>4</v>
      </c>
      <c r="AV17" s="60">
        <v>4</v>
      </c>
      <c r="AW17" s="60">
        <v>4</v>
      </c>
      <c r="AX17" s="60">
        <v>2</v>
      </c>
      <c r="AY17" s="51">
        <v>4</v>
      </c>
      <c r="AZ17" s="51">
        <v>0</v>
      </c>
      <c r="BA17" s="51">
        <v>2</v>
      </c>
      <c r="BB17" s="51">
        <v>3</v>
      </c>
      <c r="BC17" s="51">
        <v>4</v>
      </c>
      <c r="BD17" s="51"/>
      <c r="BE17" s="107">
        <f t="shared" si="6"/>
        <v>34</v>
      </c>
      <c r="BF17" s="29">
        <f t="shared" si="7"/>
        <v>87.179487179487182</v>
      </c>
      <c r="BG17" s="60">
        <v>6</v>
      </c>
      <c r="BH17">
        <v>5</v>
      </c>
      <c r="BI17" s="51">
        <v>3</v>
      </c>
      <c r="BJ17" s="51">
        <v>4</v>
      </c>
      <c r="BK17" s="51">
        <v>6</v>
      </c>
      <c r="BL17" s="51">
        <v>3</v>
      </c>
      <c r="BM17" s="51">
        <v>6</v>
      </c>
      <c r="BN17" s="51">
        <v>2</v>
      </c>
      <c r="BO17" s="51">
        <v>2</v>
      </c>
      <c r="BP17" s="51">
        <v>5</v>
      </c>
      <c r="BQ17" s="51">
        <v>7</v>
      </c>
      <c r="BR17" s="51"/>
      <c r="BS17" s="109">
        <f t="shared" si="8"/>
        <v>49</v>
      </c>
      <c r="BT17" s="67">
        <f t="shared" si="9"/>
        <v>83.050847457627114</v>
      </c>
      <c r="BU17" s="51">
        <v>7</v>
      </c>
      <c r="BV17" s="51">
        <v>9</v>
      </c>
      <c r="BW17" s="51">
        <v>7</v>
      </c>
      <c r="BX17" s="51">
        <v>6</v>
      </c>
      <c r="BY17" s="51">
        <v>5</v>
      </c>
      <c r="BZ17" s="51">
        <v>5</v>
      </c>
      <c r="CA17" s="51">
        <v>7</v>
      </c>
      <c r="CB17" s="51">
        <v>3</v>
      </c>
      <c r="CC17" s="46">
        <v>0</v>
      </c>
      <c r="CD17" s="51">
        <v>4</v>
      </c>
      <c r="CE17" s="51">
        <v>2</v>
      </c>
      <c r="CF17" s="51"/>
      <c r="CG17" s="43">
        <f t="shared" si="10"/>
        <v>55</v>
      </c>
      <c r="CH17" s="42">
        <f t="shared" si="11"/>
        <v>82.089552238805979</v>
      </c>
    </row>
    <row r="18" spans="1:86" ht="26.25" customHeight="1">
      <c r="A18" s="49">
        <v>14</v>
      </c>
      <c r="B18" s="50" t="s">
        <v>36</v>
      </c>
      <c r="C18" s="50">
        <v>4</v>
      </c>
      <c r="D18" s="51">
        <v>3</v>
      </c>
      <c r="E18">
        <v>3</v>
      </c>
      <c r="F18" s="51">
        <v>2</v>
      </c>
      <c r="G18" s="53">
        <v>6</v>
      </c>
      <c r="H18" s="51">
        <v>1</v>
      </c>
      <c r="I18" s="51">
        <v>5</v>
      </c>
      <c r="J18" s="51">
        <v>3</v>
      </c>
      <c r="K18" s="51">
        <v>2</v>
      </c>
      <c r="L18" s="51">
        <v>4</v>
      </c>
      <c r="M18" s="51"/>
      <c r="N18" s="51"/>
      <c r="O18" s="30">
        <f t="shared" si="0"/>
        <v>33</v>
      </c>
      <c r="P18" s="29">
        <f t="shared" si="1"/>
        <v>86.842105263157904</v>
      </c>
      <c r="Q18" s="51">
        <v>7</v>
      </c>
      <c r="R18" s="51">
        <v>3</v>
      </c>
      <c r="S18" s="51">
        <v>6</v>
      </c>
      <c r="T18" s="51">
        <v>6</v>
      </c>
      <c r="U18" s="111">
        <v>7</v>
      </c>
      <c r="V18" s="51">
        <v>2</v>
      </c>
      <c r="W18" s="48">
        <v>8</v>
      </c>
      <c r="X18" s="51">
        <v>7</v>
      </c>
      <c r="Y18" s="47">
        <v>3</v>
      </c>
      <c r="Z18" s="51">
        <v>9</v>
      </c>
      <c r="AA18" s="51">
        <v>7</v>
      </c>
      <c r="AB18" s="51"/>
      <c r="AC18" s="34">
        <f t="shared" si="2"/>
        <v>65</v>
      </c>
      <c r="AD18" s="33">
        <f t="shared" si="3"/>
        <v>91.549295774647888</v>
      </c>
      <c r="AE18">
        <v>4</v>
      </c>
      <c r="AF18" s="51">
        <v>2</v>
      </c>
      <c r="AG18">
        <v>3</v>
      </c>
      <c r="AH18" s="51">
        <v>5</v>
      </c>
      <c r="AI18" s="51">
        <v>7</v>
      </c>
      <c r="AJ18" s="51">
        <v>3</v>
      </c>
      <c r="AK18" s="51">
        <v>6</v>
      </c>
      <c r="AL18" s="51">
        <v>5</v>
      </c>
      <c r="AM18" s="51">
        <v>2</v>
      </c>
      <c r="AN18" s="51">
        <v>5</v>
      </c>
      <c r="AO18" s="53">
        <v>8</v>
      </c>
      <c r="AP18" s="51"/>
      <c r="AQ18" s="38">
        <f t="shared" si="4"/>
        <v>50</v>
      </c>
      <c r="AR18" s="37">
        <f t="shared" si="5"/>
        <v>84.745762711864401</v>
      </c>
      <c r="AS18" s="60">
        <v>4</v>
      </c>
      <c r="AT18" s="60">
        <v>1</v>
      </c>
      <c r="AU18" s="60">
        <v>3</v>
      </c>
      <c r="AV18" s="60">
        <v>3</v>
      </c>
      <c r="AW18" s="60">
        <v>5</v>
      </c>
      <c r="AX18" s="60">
        <v>1</v>
      </c>
      <c r="AY18" s="51">
        <v>4</v>
      </c>
      <c r="AZ18" s="51">
        <v>3</v>
      </c>
      <c r="BA18" s="51">
        <v>2</v>
      </c>
      <c r="BB18" s="51">
        <v>3</v>
      </c>
      <c r="BC18" s="51">
        <v>4</v>
      </c>
      <c r="BD18" s="51"/>
      <c r="BE18" s="107">
        <f t="shared" si="6"/>
        <v>33</v>
      </c>
      <c r="BF18" s="29">
        <f t="shared" si="7"/>
        <v>84.615384615384613</v>
      </c>
      <c r="BG18" s="60">
        <v>6</v>
      </c>
      <c r="BH18">
        <v>3</v>
      </c>
      <c r="BI18" s="51">
        <v>4</v>
      </c>
      <c r="BJ18" s="51">
        <v>5</v>
      </c>
      <c r="BK18" s="51">
        <v>6</v>
      </c>
      <c r="BL18" s="51">
        <v>2</v>
      </c>
      <c r="BM18" s="51">
        <v>6</v>
      </c>
      <c r="BN18" s="51">
        <v>5</v>
      </c>
      <c r="BO18" s="51">
        <v>2</v>
      </c>
      <c r="BP18" s="51">
        <v>6</v>
      </c>
      <c r="BQ18" s="51">
        <v>7</v>
      </c>
      <c r="BR18" s="51"/>
      <c r="BS18" s="109">
        <f t="shared" si="8"/>
        <v>52</v>
      </c>
      <c r="BT18" s="67">
        <f t="shared" si="9"/>
        <v>88.135593220338976</v>
      </c>
      <c r="BU18" s="51">
        <v>7</v>
      </c>
      <c r="BV18" s="51">
        <v>8</v>
      </c>
      <c r="BW18" s="51">
        <v>6</v>
      </c>
      <c r="BX18" s="51">
        <v>6</v>
      </c>
      <c r="BY18" s="51">
        <v>7</v>
      </c>
      <c r="BZ18" s="51">
        <v>2</v>
      </c>
      <c r="CA18" s="51">
        <v>8</v>
      </c>
      <c r="CB18" s="51">
        <v>7</v>
      </c>
      <c r="CC18" s="46">
        <v>0</v>
      </c>
      <c r="CD18" s="51">
        <v>4</v>
      </c>
      <c r="CE18" s="51">
        <v>2</v>
      </c>
      <c r="CF18" s="51"/>
      <c r="CG18" s="43">
        <f t="shared" si="10"/>
        <v>57</v>
      </c>
      <c r="CH18" s="42">
        <f t="shared" si="11"/>
        <v>85.074626865671647</v>
      </c>
    </row>
    <row r="19" spans="1:86" ht="26.25" customHeight="1">
      <c r="A19" s="49">
        <v>15</v>
      </c>
      <c r="B19" s="50" t="s">
        <v>37</v>
      </c>
      <c r="C19" s="50">
        <v>0</v>
      </c>
      <c r="D19" s="51">
        <v>2</v>
      </c>
      <c r="E19">
        <v>4</v>
      </c>
      <c r="F19" s="51">
        <v>3</v>
      </c>
      <c r="G19" s="53">
        <v>6</v>
      </c>
      <c r="H19" s="51">
        <v>2</v>
      </c>
      <c r="I19" s="51">
        <v>5</v>
      </c>
      <c r="J19" s="51">
        <v>3</v>
      </c>
      <c r="K19" s="51">
        <v>2</v>
      </c>
      <c r="L19" s="51">
        <v>4</v>
      </c>
      <c r="M19" s="51"/>
      <c r="N19" s="51"/>
      <c r="O19" s="30">
        <f t="shared" si="0"/>
        <v>31</v>
      </c>
      <c r="P19" s="29">
        <f t="shared" si="1"/>
        <v>81.578947368421055</v>
      </c>
      <c r="Q19" s="51">
        <v>0</v>
      </c>
      <c r="R19" s="51">
        <v>2</v>
      </c>
      <c r="S19" s="51">
        <v>6</v>
      </c>
      <c r="T19" s="51">
        <v>7</v>
      </c>
      <c r="U19" s="111">
        <v>6</v>
      </c>
      <c r="V19" s="51">
        <v>2</v>
      </c>
      <c r="W19" s="48">
        <v>8</v>
      </c>
      <c r="X19" s="51">
        <v>8</v>
      </c>
      <c r="Y19" s="47">
        <v>3</v>
      </c>
      <c r="Z19" s="51">
        <v>10</v>
      </c>
      <c r="AA19" s="51">
        <v>8</v>
      </c>
      <c r="AB19" s="51"/>
      <c r="AC19" s="34">
        <f t="shared" si="2"/>
        <v>60</v>
      </c>
      <c r="AD19" s="33">
        <f t="shared" si="3"/>
        <v>84.507042253521121</v>
      </c>
      <c r="AE19">
        <v>0</v>
      </c>
      <c r="AF19" s="51">
        <v>0</v>
      </c>
      <c r="AG19">
        <v>4</v>
      </c>
      <c r="AH19" s="51">
        <v>6</v>
      </c>
      <c r="AI19" s="51">
        <v>7</v>
      </c>
      <c r="AJ19" s="51">
        <v>3</v>
      </c>
      <c r="AK19" s="51">
        <v>8</v>
      </c>
      <c r="AL19" s="51">
        <v>5</v>
      </c>
      <c r="AM19" s="51">
        <v>2</v>
      </c>
      <c r="AN19" s="51">
        <v>6</v>
      </c>
      <c r="AO19" s="53">
        <v>8</v>
      </c>
      <c r="AP19" s="51"/>
      <c r="AQ19" s="38">
        <f t="shared" si="4"/>
        <v>49</v>
      </c>
      <c r="AR19" s="37">
        <f t="shared" si="5"/>
        <v>83.050847457627114</v>
      </c>
      <c r="AS19" s="60">
        <v>0</v>
      </c>
      <c r="AT19" s="60">
        <v>2</v>
      </c>
      <c r="AU19" s="60">
        <v>4</v>
      </c>
      <c r="AV19" s="60">
        <v>2</v>
      </c>
      <c r="AW19" s="60">
        <v>5</v>
      </c>
      <c r="AX19" s="60">
        <v>2</v>
      </c>
      <c r="AY19" s="51">
        <v>4</v>
      </c>
      <c r="AZ19" s="51">
        <v>3</v>
      </c>
      <c r="BA19" s="51">
        <v>2</v>
      </c>
      <c r="BB19" s="51">
        <v>4</v>
      </c>
      <c r="BC19" s="51">
        <v>4</v>
      </c>
      <c r="BD19" s="51"/>
      <c r="BE19" s="107">
        <f t="shared" si="6"/>
        <v>32</v>
      </c>
      <c r="BF19" s="29">
        <f t="shared" si="7"/>
        <v>82.051282051282044</v>
      </c>
      <c r="BG19" s="60">
        <v>0</v>
      </c>
      <c r="BH19">
        <v>3</v>
      </c>
      <c r="BI19" s="51">
        <v>4</v>
      </c>
      <c r="BJ19" s="51">
        <v>5</v>
      </c>
      <c r="BK19" s="51">
        <v>7</v>
      </c>
      <c r="BL19" s="51">
        <v>3</v>
      </c>
      <c r="BM19" s="51">
        <v>7</v>
      </c>
      <c r="BN19" s="51">
        <v>5</v>
      </c>
      <c r="BO19" s="51">
        <v>2</v>
      </c>
      <c r="BP19" s="51">
        <v>6</v>
      </c>
      <c r="BQ19" s="51">
        <v>5</v>
      </c>
      <c r="BR19" s="51"/>
      <c r="BS19" s="109">
        <f t="shared" si="8"/>
        <v>47</v>
      </c>
      <c r="BT19" s="67">
        <f t="shared" si="9"/>
        <v>79.66101694915254</v>
      </c>
      <c r="BU19" s="51">
        <v>0</v>
      </c>
      <c r="BV19" s="51">
        <v>1</v>
      </c>
      <c r="BW19" s="51">
        <v>8</v>
      </c>
      <c r="BX19" s="51">
        <v>7</v>
      </c>
      <c r="BY19" s="51">
        <v>7</v>
      </c>
      <c r="BZ19" s="51">
        <v>3</v>
      </c>
      <c r="CA19" s="51">
        <v>8</v>
      </c>
      <c r="CB19" s="51">
        <v>8</v>
      </c>
      <c r="CC19" s="46">
        <v>0</v>
      </c>
      <c r="CD19" s="51">
        <v>4</v>
      </c>
      <c r="CE19" s="51">
        <v>2</v>
      </c>
      <c r="CF19" s="51"/>
      <c r="CG19" s="43">
        <f t="shared" si="10"/>
        <v>48</v>
      </c>
      <c r="CH19" s="42">
        <f t="shared" si="11"/>
        <v>71.641791044776113</v>
      </c>
    </row>
    <row r="20" spans="1:86" ht="26.25" customHeight="1">
      <c r="A20" s="49">
        <v>16</v>
      </c>
      <c r="B20" s="50" t="s">
        <v>38</v>
      </c>
      <c r="C20" s="50">
        <v>5</v>
      </c>
      <c r="D20" s="51">
        <v>4</v>
      </c>
      <c r="E20">
        <v>2</v>
      </c>
      <c r="F20" s="51">
        <v>3</v>
      </c>
      <c r="G20" s="53">
        <v>6</v>
      </c>
      <c r="H20" s="51">
        <v>2</v>
      </c>
      <c r="I20" s="51">
        <v>5</v>
      </c>
      <c r="J20" s="51">
        <v>3</v>
      </c>
      <c r="K20" s="51">
        <v>1</v>
      </c>
      <c r="L20" s="51">
        <v>4</v>
      </c>
      <c r="M20" s="51"/>
      <c r="N20" s="51"/>
      <c r="O20" s="30">
        <f t="shared" si="0"/>
        <v>35</v>
      </c>
      <c r="P20" s="29">
        <f t="shared" si="1"/>
        <v>92.10526315789474</v>
      </c>
      <c r="Q20" s="51">
        <v>7</v>
      </c>
      <c r="R20" s="51">
        <v>4</v>
      </c>
      <c r="S20" s="51">
        <v>6</v>
      </c>
      <c r="T20" s="51">
        <v>6</v>
      </c>
      <c r="U20" s="111">
        <v>7</v>
      </c>
      <c r="V20" s="51">
        <v>1</v>
      </c>
      <c r="W20" s="48">
        <v>8</v>
      </c>
      <c r="X20" s="51">
        <v>8</v>
      </c>
      <c r="Y20" s="47">
        <v>2</v>
      </c>
      <c r="Z20" s="51">
        <v>9</v>
      </c>
      <c r="AA20" s="51">
        <v>8</v>
      </c>
      <c r="AB20" s="51"/>
      <c r="AC20" s="34">
        <f t="shared" si="2"/>
        <v>66</v>
      </c>
      <c r="AD20" s="33">
        <f t="shared" si="3"/>
        <v>92.957746478873233</v>
      </c>
      <c r="AE20">
        <v>5</v>
      </c>
      <c r="AF20" s="51">
        <v>4</v>
      </c>
      <c r="AG20">
        <v>4</v>
      </c>
      <c r="AH20" s="51">
        <v>6</v>
      </c>
      <c r="AI20" s="51">
        <v>7</v>
      </c>
      <c r="AJ20" s="51">
        <v>2</v>
      </c>
      <c r="AK20" s="51">
        <v>7</v>
      </c>
      <c r="AL20" s="51">
        <v>4</v>
      </c>
      <c r="AM20" s="51">
        <v>2</v>
      </c>
      <c r="AN20" s="51">
        <v>6</v>
      </c>
      <c r="AO20" s="53">
        <v>8</v>
      </c>
      <c r="AP20" s="51"/>
      <c r="AQ20" s="38">
        <f t="shared" si="4"/>
        <v>55</v>
      </c>
      <c r="AR20" s="37">
        <f t="shared" si="5"/>
        <v>93.220338983050837</v>
      </c>
      <c r="AS20" s="60">
        <v>4</v>
      </c>
      <c r="AT20" s="60">
        <v>2</v>
      </c>
      <c r="AU20" s="60">
        <v>3</v>
      </c>
      <c r="AV20" s="60">
        <v>4</v>
      </c>
      <c r="AW20" s="60">
        <v>5</v>
      </c>
      <c r="AX20" s="60">
        <v>2</v>
      </c>
      <c r="AY20" s="51">
        <v>4</v>
      </c>
      <c r="AZ20" s="51">
        <v>3</v>
      </c>
      <c r="BA20" s="51">
        <v>1</v>
      </c>
      <c r="BB20" s="51">
        <v>4</v>
      </c>
      <c r="BC20" s="51">
        <v>4</v>
      </c>
      <c r="BD20" s="51"/>
      <c r="BE20" s="107">
        <f t="shared" si="6"/>
        <v>36</v>
      </c>
      <c r="BF20" s="29">
        <f t="shared" si="7"/>
        <v>92.307692307692307</v>
      </c>
      <c r="BG20" s="60">
        <v>6</v>
      </c>
      <c r="BH20">
        <v>3</v>
      </c>
      <c r="BI20" s="51">
        <v>3</v>
      </c>
      <c r="BJ20" s="51">
        <v>6</v>
      </c>
      <c r="BK20" s="51">
        <v>7</v>
      </c>
      <c r="BL20" s="51">
        <v>2</v>
      </c>
      <c r="BM20" s="51">
        <v>6</v>
      </c>
      <c r="BN20" s="51">
        <v>5</v>
      </c>
      <c r="BO20" s="51">
        <v>1</v>
      </c>
      <c r="BP20" s="51">
        <v>6</v>
      </c>
      <c r="BQ20" s="51">
        <v>5</v>
      </c>
      <c r="BR20" s="51"/>
      <c r="BS20" s="109">
        <f t="shared" si="8"/>
        <v>50</v>
      </c>
      <c r="BT20" s="67">
        <f t="shared" si="9"/>
        <v>84.745762711864401</v>
      </c>
      <c r="BU20" s="51">
        <v>7</v>
      </c>
      <c r="BV20" s="51">
        <v>7</v>
      </c>
      <c r="BW20" s="51">
        <v>4</v>
      </c>
      <c r="BX20" s="51">
        <v>7</v>
      </c>
      <c r="BY20" s="51">
        <v>7</v>
      </c>
      <c r="BZ20" s="51">
        <v>4</v>
      </c>
      <c r="CA20" s="51">
        <v>8</v>
      </c>
      <c r="CB20" s="51">
        <v>7</v>
      </c>
      <c r="CC20" s="46">
        <v>0</v>
      </c>
      <c r="CD20" s="51">
        <v>4</v>
      </c>
      <c r="CE20" s="51">
        <v>2</v>
      </c>
      <c r="CF20" s="51"/>
      <c r="CG20" s="43">
        <f t="shared" si="10"/>
        <v>57</v>
      </c>
      <c r="CH20" s="42">
        <f t="shared" si="11"/>
        <v>85.074626865671647</v>
      </c>
    </row>
    <row r="21" spans="1:86" ht="26.25" customHeight="1">
      <c r="A21" s="49">
        <v>17</v>
      </c>
      <c r="B21" s="50" t="s">
        <v>39</v>
      </c>
      <c r="C21" s="50">
        <v>4</v>
      </c>
      <c r="D21" s="51">
        <v>4</v>
      </c>
      <c r="E21">
        <v>3</v>
      </c>
      <c r="F21" s="51">
        <v>3</v>
      </c>
      <c r="G21" s="53">
        <v>6</v>
      </c>
      <c r="H21" s="51">
        <v>1</v>
      </c>
      <c r="I21" s="51">
        <v>5</v>
      </c>
      <c r="J21" s="51">
        <v>3</v>
      </c>
      <c r="K21" s="51">
        <v>2</v>
      </c>
      <c r="L21" s="51">
        <v>3</v>
      </c>
      <c r="M21" s="51"/>
      <c r="N21" s="51"/>
      <c r="O21" s="30">
        <f t="shared" si="0"/>
        <v>34</v>
      </c>
      <c r="P21" s="29">
        <f t="shared" si="1"/>
        <v>89.473684210526315</v>
      </c>
      <c r="Q21" s="51">
        <v>7</v>
      </c>
      <c r="R21" s="51">
        <v>5</v>
      </c>
      <c r="S21" s="51">
        <v>6</v>
      </c>
      <c r="T21" s="51">
        <v>5</v>
      </c>
      <c r="U21" s="111">
        <v>7</v>
      </c>
      <c r="V21" s="51">
        <v>0</v>
      </c>
      <c r="W21" s="48">
        <v>7</v>
      </c>
      <c r="X21" s="51">
        <v>8</v>
      </c>
      <c r="Y21" s="47">
        <v>3</v>
      </c>
      <c r="Z21" s="51">
        <v>9</v>
      </c>
      <c r="AA21" s="51">
        <v>4</v>
      </c>
      <c r="AB21" s="51"/>
      <c r="AC21" s="34">
        <f t="shared" si="2"/>
        <v>61</v>
      </c>
      <c r="AD21" s="33">
        <f t="shared" si="3"/>
        <v>85.91549295774648</v>
      </c>
      <c r="AE21">
        <v>4</v>
      </c>
      <c r="AF21" s="51">
        <v>4</v>
      </c>
      <c r="AG21">
        <v>4</v>
      </c>
      <c r="AH21" s="51">
        <v>6</v>
      </c>
      <c r="AI21" s="51">
        <v>7</v>
      </c>
      <c r="AJ21" s="51">
        <v>2</v>
      </c>
      <c r="AK21" s="51">
        <v>5</v>
      </c>
      <c r="AL21" s="51">
        <v>5</v>
      </c>
      <c r="AM21" s="51">
        <v>2</v>
      </c>
      <c r="AN21" s="51">
        <v>4</v>
      </c>
      <c r="AO21" s="53">
        <v>5</v>
      </c>
      <c r="AP21" s="51"/>
      <c r="AQ21" s="38">
        <f t="shared" si="4"/>
        <v>48</v>
      </c>
      <c r="AR21" s="37">
        <f t="shared" si="5"/>
        <v>81.355932203389841</v>
      </c>
      <c r="AS21" s="60">
        <v>4</v>
      </c>
      <c r="AT21" s="60">
        <v>3</v>
      </c>
      <c r="AU21" s="60">
        <v>3</v>
      </c>
      <c r="AV21" s="60">
        <v>4</v>
      </c>
      <c r="AW21" s="60">
        <v>5</v>
      </c>
      <c r="AX21" s="60">
        <v>2</v>
      </c>
      <c r="AY21" s="51">
        <v>4</v>
      </c>
      <c r="AZ21" s="51">
        <v>3</v>
      </c>
      <c r="BA21" s="51">
        <v>2</v>
      </c>
      <c r="BB21" s="51">
        <v>4</v>
      </c>
      <c r="BC21" s="51">
        <v>2</v>
      </c>
      <c r="BD21" s="51"/>
      <c r="BE21" s="107">
        <f t="shared" si="6"/>
        <v>36</v>
      </c>
      <c r="BF21" s="29">
        <f t="shared" si="7"/>
        <v>92.307692307692307</v>
      </c>
      <c r="BG21" s="60">
        <v>6</v>
      </c>
      <c r="BH21">
        <v>5</v>
      </c>
      <c r="BI21" s="51">
        <v>4</v>
      </c>
      <c r="BJ21" s="51">
        <v>6</v>
      </c>
      <c r="BK21" s="51">
        <v>7</v>
      </c>
      <c r="BL21" s="51">
        <v>2</v>
      </c>
      <c r="BM21" s="51">
        <v>6</v>
      </c>
      <c r="BN21" s="51">
        <v>5</v>
      </c>
      <c r="BO21" s="51">
        <v>2</v>
      </c>
      <c r="BP21" s="51">
        <v>5</v>
      </c>
      <c r="BQ21" s="51">
        <v>3</v>
      </c>
      <c r="BR21" s="51"/>
      <c r="BS21" s="109">
        <f t="shared" si="8"/>
        <v>51</v>
      </c>
      <c r="BT21" s="67">
        <f t="shared" si="9"/>
        <v>86.440677966101703</v>
      </c>
      <c r="BU21" s="51">
        <v>6</v>
      </c>
      <c r="BV21" s="51">
        <v>10</v>
      </c>
      <c r="BW21" s="51">
        <v>6</v>
      </c>
      <c r="BX21" s="51">
        <v>7</v>
      </c>
      <c r="BY21" s="51">
        <v>5</v>
      </c>
      <c r="BZ21" s="51">
        <v>2</v>
      </c>
      <c r="CA21" s="51">
        <v>7</v>
      </c>
      <c r="CB21" s="51">
        <v>8</v>
      </c>
      <c r="CC21" s="46">
        <v>0</v>
      </c>
      <c r="CD21" s="51">
        <v>3</v>
      </c>
      <c r="CE21" s="51">
        <v>1</v>
      </c>
      <c r="CF21" s="51"/>
      <c r="CG21" s="43">
        <f t="shared" si="10"/>
        <v>55</v>
      </c>
      <c r="CH21" s="42">
        <f t="shared" si="11"/>
        <v>82.089552238805979</v>
      </c>
    </row>
    <row r="22" spans="1:86" ht="26.25" customHeight="1">
      <c r="A22" s="49">
        <v>18</v>
      </c>
      <c r="B22" s="50" t="s">
        <v>40</v>
      </c>
      <c r="C22" s="50">
        <v>5</v>
      </c>
      <c r="D22" s="51">
        <v>3</v>
      </c>
      <c r="E22">
        <v>4</v>
      </c>
      <c r="F22" s="51">
        <v>3</v>
      </c>
      <c r="G22" s="53">
        <v>6</v>
      </c>
      <c r="H22" s="51">
        <v>2</v>
      </c>
      <c r="I22" s="51">
        <v>5</v>
      </c>
      <c r="J22" s="51">
        <v>3</v>
      </c>
      <c r="K22" s="51">
        <v>1</v>
      </c>
      <c r="L22" s="51">
        <v>4</v>
      </c>
      <c r="M22" s="51"/>
      <c r="N22" s="51"/>
      <c r="O22" s="30">
        <f t="shared" si="0"/>
        <v>36</v>
      </c>
      <c r="P22" s="29">
        <f t="shared" si="1"/>
        <v>94.73684210526315</v>
      </c>
      <c r="Q22" s="51">
        <v>7</v>
      </c>
      <c r="R22" s="51">
        <v>4</v>
      </c>
      <c r="S22" s="51">
        <v>6</v>
      </c>
      <c r="T22" s="51">
        <v>6</v>
      </c>
      <c r="U22" s="111">
        <v>7</v>
      </c>
      <c r="V22" s="51">
        <v>2</v>
      </c>
      <c r="W22" s="48">
        <v>7</v>
      </c>
      <c r="X22" s="51">
        <v>6</v>
      </c>
      <c r="Y22" s="47">
        <v>3</v>
      </c>
      <c r="Z22" s="51">
        <v>10</v>
      </c>
      <c r="AA22" s="51">
        <v>8</v>
      </c>
      <c r="AB22" s="51"/>
      <c r="AC22" s="34">
        <f t="shared" si="2"/>
        <v>66</v>
      </c>
      <c r="AD22" s="33">
        <f t="shared" si="3"/>
        <v>92.957746478873233</v>
      </c>
      <c r="AE22">
        <v>5</v>
      </c>
      <c r="AF22" s="51">
        <v>3</v>
      </c>
      <c r="AG22">
        <v>4</v>
      </c>
      <c r="AH22" s="51">
        <v>6</v>
      </c>
      <c r="AI22" s="51">
        <v>7</v>
      </c>
      <c r="AJ22" s="51">
        <v>3</v>
      </c>
      <c r="AK22" s="51">
        <v>5</v>
      </c>
      <c r="AL22" s="51">
        <v>5</v>
      </c>
      <c r="AM22" s="51">
        <v>2</v>
      </c>
      <c r="AN22" s="51">
        <v>6</v>
      </c>
      <c r="AO22" s="53">
        <v>8</v>
      </c>
      <c r="AP22" s="51"/>
      <c r="AQ22" s="38">
        <f t="shared" si="4"/>
        <v>54</v>
      </c>
      <c r="AR22" s="37">
        <f t="shared" si="5"/>
        <v>91.525423728813564</v>
      </c>
      <c r="AS22" s="60">
        <v>4</v>
      </c>
      <c r="AT22" s="60">
        <v>3</v>
      </c>
      <c r="AU22" s="60">
        <v>4</v>
      </c>
      <c r="AV22" s="60">
        <v>4</v>
      </c>
      <c r="AW22" s="60">
        <v>4</v>
      </c>
      <c r="AX22" s="60">
        <v>2</v>
      </c>
      <c r="AY22" s="51">
        <v>4</v>
      </c>
      <c r="AZ22" s="51">
        <v>3</v>
      </c>
      <c r="BA22" s="51">
        <v>2</v>
      </c>
      <c r="BB22" s="51">
        <v>4</v>
      </c>
      <c r="BC22" s="51">
        <v>3</v>
      </c>
      <c r="BD22" s="51"/>
      <c r="BE22" s="107">
        <f t="shared" si="6"/>
        <v>37</v>
      </c>
      <c r="BF22" s="29">
        <f t="shared" si="7"/>
        <v>94.871794871794862</v>
      </c>
      <c r="BG22" s="60">
        <v>6</v>
      </c>
      <c r="BH22">
        <v>5</v>
      </c>
      <c r="BI22" s="51">
        <v>4</v>
      </c>
      <c r="BJ22" s="51">
        <v>5</v>
      </c>
      <c r="BK22" s="51">
        <v>6</v>
      </c>
      <c r="BL22" s="51">
        <v>4</v>
      </c>
      <c r="BM22" s="51">
        <v>7</v>
      </c>
      <c r="BN22" s="51">
        <v>5</v>
      </c>
      <c r="BO22" s="51">
        <v>1</v>
      </c>
      <c r="BP22" s="51">
        <v>5</v>
      </c>
      <c r="BQ22" s="51">
        <v>5</v>
      </c>
      <c r="BR22" s="51"/>
      <c r="BS22" s="109">
        <f t="shared" si="8"/>
        <v>53</v>
      </c>
      <c r="BT22" s="67">
        <f t="shared" si="9"/>
        <v>89.830508474576277</v>
      </c>
      <c r="BU22" s="51">
        <v>7</v>
      </c>
      <c r="BV22" s="51">
        <v>8</v>
      </c>
      <c r="BW22" s="51">
        <v>7</v>
      </c>
      <c r="BX22" s="51">
        <v>6</v>
      </c>
      <c r="BY22" s="51">
        <v>5</v>
      </c>
      <c r="BZ22" s="51">
        <v>5</v>
      </c>
      <c r="CA22" s="51">
        <v>8</v>
      </c>
      <c r="CB22" s="51">
        <v>5</v>
      </c>
      <c r="CC22" s="46">
        <v>0</v>
      </c>
      <c r="CD22" s="51">
        <v>4</v>
      </c>
      <c r="CE22" s="51">
        <v>2</v>
      </c>
      <c r="CF22" s="51"/>
      <c r="CG22" s="43">
        <f t="shared" si="10"/>
        <v>57</v>
      </c>
      <c r="CH22" s="42">
        <f t="shared" si="11"/>
        <v>85.074626865671647</v>
      </c>
    </row>
    <row r="23" spans="1:86" ht="26.25" customHeight="1">
      <c r="A23" s="49">
        <v>19</v>
      </c>
      <c r="B23" s="50" t="s">
        <v>41</v>
      </c>
      <c r="C23" s="50">
        <v>5</v>
      </c>
      <c r="D23" s="51">
        <v>4</v>
      </c>
      <c r="E23">
        <v>4</v>
      </c>
      <c r="F23" s="51">
        <v>3</v>
      </c>
      <c r="G23" s="53">
        <v>6</v>
      </c>
      <c r="H23" s="51">
        <v>2</v>
      </c>
      <c r="I23" s="51">
        <v>5</v>
      </c>
      <c r="J23" s="51">
        <v>2</v>
      </c>
      <c r="K23" s="51">
        <v>2</v>
      </c>
      <c r="L23" s="51">
        <v>4</v>
      </c>
      <c r="M23" s="51"/>
      <c r="N23" s="51"/>
      <c r="O23" s="30">
        <f t="shared" si="0"/>
        <v>37</v>
      </c>
      <c r="P23" s="29">
        <f t="shared" si="1"/>
        <v>97.368421052631575</v>
      </c>
      <c r="Q23" s="51">
        <v>7</v>
      </c>
      <c r="R23" s="51">
        <v>5</v>
      </c>
      <c r="S23" s="51">
        <v>5</v>
      </c>
      <c r="T23" s="51">
        <v>7</v>
      </c>
      <c r="U23" s="111">
        <v>7</v>
      </c>
      <c r="V23" s="51">
        <v>2</v>
      </c>
      <c r="W23" s="48">
        <v>7</v>
      </c>
      <c r="X23" s="51">
        <v>7</v>
      </c>
      <c r="Y23" s="47">
        <v>3</v>
      </c>
      <c r="Z23" s="51">
        <v>9</v>
      </c>
      <c r="AA23" s="51">
        <v>8</v>
      </c>
      <c r="AB23" s="51"/>
      <c r="AC23" s="34">
        <f t="shared" si="2"/>
        <v>67</v>
      </c>
      <c r="AD23" s="33">
        <f t="shared" si="3"/>
        <v>94.366197183098592</v>
      </c>
      <c r="AE23">
        <v>2</v>
      </c>
      <c r="AF23" s="51">
        <v>4</v>
      </c>
      <c r="AG23">
        <v>2</v>
      </c>
      <c r="AH23" s="51">
        <v>6</v>
      </c>
      <c r="AI23" s="51">
        <v>7</v>
      </c>
      <c r="AJ23" s="51">
        <v>3</v>
      </c>
      <c r="AK23" s="51">
        <v>6</v>
      </c>
      <c r="AL23" s="51">
        <v>3</v>
      </c>
      <c r="AM23" s="51">
        <v>2</v>
      </c>
      <c r="AN23" s="51">
        <v>5</v>
      </c>
      <c r="AO23" s="53">
        <v>8</v>
      </c>
      <c r="AP23" s="51"/>
      <c r="AQ23" s="38">
        <f t="shared" si="4"/>
        <v>48</v>
      </c>
      <c r="AR23" s="37">
        <f t="shared" si="5"/>
        <v>81.355932203389841</v>
      </c>
      <c r="AS23" s="60">
        <v>3</v>
      </c>
      <c r="AT23" s="60">
        <v>1</v>
      </c>
      <c r="AU23" s="60">
        <v>4</v>
      </c>
      <c r="AV23" s="60">
        <v>3</v>
      </c>
      <c r="AW23" s="60">
        <v>5</v>
      </c>
      <c r="AX23" s="60">
        <v>2</v>
      </c>
      <c r="AY23" s="51">
        <v>3</v>
      </c>
      <c r="AZ23" s="51">
        <v>2</v>
      </c>
      <c r="BA23" s="51">
        <v>2</v>
      </c>
      <c r="BB23" s="51">
        <v>4</v>
      </c>
      <c r="BC23" s="51">
        <v>4</v>
      </c>
      <c r="BD23" s="51"/>
      <c r="BE23" s="107">
        <f t="shared" si="6"/>
        <v>33</v>
      </c>
      <c r="BF23" s="29">
        <f t="shared" si="7"/>
        <v>84.615384615384613</v>
      </c>
      <c r="BG23" s="60">
        <v>5</v>
      </c>
      <c r="BH23">
        <v>2</v>
      </c>
      <c r="BI23" s="51">
        <v>4</v>
      </c>
      <c r="BJ23" s="51">
        <v>6</v>
      </c>
      <c r="BK23" s="51">
        <v>7</v>
      </c>
      <c r="BL23" s="51">
        <v>3</v>
      </c>
      <c r="BM23" s="51">
        <v>7</v>
      </c>
      <c r="BN23" s="51">
        <v>4</v>
      </c>
      <c r="BO23" s="51">
        <v>2</v>
      </c>
      <c r="BP23" s="51">
        <v>6</v>
      </c>
      <c r="BQ23" s="51">
        <v>7</v>
      </c>
      <c r="BR23" s="51"/>
      <c r="BS23" s="109">
        <f t="shared" si="8"/>
        <v>53</v>
      </c>
      <c r="BT23" s="67">
        <f t="shared" si="9"/>
        <v>89.830508474576277</v>
      </c>
      <c r="BU23" s="51">
        <v>6</v>
      </c>
      <c r="BV23" s="51">
        <v>9</v>
      </c>
      <c r="BW23" s="51">
        <v>8</v>
      </c>
      <c r="BX23" s="51">
        <v>6</v>
      </c>
      <c r="BY23" s="51">
        <v>6</v>
      </c>
      <c r="BZ23" s="51">
        <v>4</v>
      </c>
      <c r="CA23" s="51">
        <v>7</v>
      </c>
      <c r="CB23" s="51">
        <v>6</v>
      </c>
      <c r="CC23" s="46">
        <v>0</v>
      </c>
      <c r="CD23" s="51">
        <v>3</v>
      </c>
      <c r="CE23" s="51">
        <v>2</v>
      </c>
      <c r="CF23" s="51"/>
      <c r="CG23" s="43">
        <f t="shared" si="10"/>
        <v>57</v>
      </c>
      <c r="CH23" s="42">
        <f t="shared" si="11"/>
        <v>85.074626865671647</v>
      </c>
    </row>
    <row r="24" spans="1:86" ht="26.25" customHeight="1">
      <c r="A24" s="49">
        <v>20</v>
      </c>
      <c r="B24" s="50" t="s">
        <v>42</v>
      </c>
      <c r="C24" s="50">
        <v>4</v>
      </c>
      <c r="D24" s="51">
        <v>2</v>
      </c>
      <c r="E24">
        <v>4</v>
      </c>
      <c r="F24" s="51">
        <v>3</v>
      </c>
      <c r="G24" s="53">
        <v>6</v>
      </c>
      <c r="H24" s="51">
        <v>2</v>
      </c>
      <c r="I24" s="51">
        <v>4</v>
      </c>
      <c r="J24" s="51">
        <v>3</v>
      </c>
      <c r="K24" s="51">
        <v>2</v>
      </c>
      <c r="L24" s="51">
        <v>3</v>
      </c>
      <c r="M24" s="51"/>
      <c r="N24" s="51"/>
      <c r="O24" s="30">
        <f t="shared" si="0"/>
        <v>33</v>
      </c>
      <c r="P24" s="29">
        <f t="shared" si="1"/>
        <v>86.842105263157904</v>
      </c>
      <c r="Q24" s="51">
        <v>4</v>
      </c>
      <c r="R24" s="51">
        <v>3</v>
      </c>
      <c r="S24" s="51">
        <v>6</v>
      </c>
      <c r="T24" s="51">
        <v>7</v>
      </c>
      <c r="U24" s="111">
        <v>5</v>
      </c>
      <c r="V24" s="51">
        <v>2</v>
      </c>
      <c r="W24" s="48">
        <v>6</v>
      </c>
      <c r="X24" s="51">
        <v>8</v>
      </c>
      <c r="Y24" s="47">
        <v>3</v>
      </c>
      <c r="Z24" s="51">
        <v>9</v>
      </c>
      <c r="AA24" s="51">
        <v>8</v>
      </c>
      <c r="AB24" s="51"/>
      <c r="AC24" s="34">
        <f t="shared" si="2"/>
        <v>61</v>
      </c>
      <c r="AD24" s="33">
        <f t="shared" si="3"/>
        <v>85.91549295774648</v>
      </c>
      <c r="AE24">
        <v>5</v>
      </c>
      <c r="AF24" s="51">
        <v>4</v>
      </c>
      <c r="AG24">
        <v>4</v>
      </c>
      <c r="AH24" s="51">
        <v>6</v>
      </c>
      <c r="AI24" s="51">
        <v>7</v>
      </c>
      <c r="AJ24" s="51">
        <v>3</v>
      </c>
      <c r="AK24" s="51">
        <v>6</v>
      </c>
      <c r="AL24" s="51">
        <v>5</v>
      </c>
      <c r="AM24" s="51">
        <v>2</v>
      </c>
      <c r="AN24" s="51">
        <v>5</v>
      </c>
      <c r="AO24" s="53">
        <v>8</v>
      </c>
      <c r="AP24" s="51"/>
      <c r="AQ24" s="38">
        <f t="shared" si="4"/>
        <v>55</v>
      </c>
      <c r="AR24" s="37">
        <f t="shared" si="5"/>
        <v>93.220338983050837</v>
      </c>
      <c r="AS24" s="60">
        <v>4</v>
      </c>
      <c r="AT24" s="60">
        <v>2</v>
      </c>
      <c r="AU24" s="60">
        <v>3</v>
      </c>
      <c r="AV24" s="60">
        <v>4</v>
      </c>
      <c r="AW24" s="60">
        <v>5</v>
      </c>
      <c r="AX24" s="60">
        <v>2</v>
      </c>
      <c r="AY24" s="51">
        <v>3</v>
      </c>
      <c r="AZ24" s="51">
        <v>2</v>
      </c>
      <c r="BA24" s="51">
        <v>2</v>
      </c>
      <c r="BB24" s="51">
        <v>4</v>
      </c>
      <c r="BC24" s="51">
        <v>4</v>
      </c>
      <c r="BD24" s="51"/>
      <c r="BE24" s="107">
        <f t="shared" si="6"/>
        <v>35</v>
      </c>
      <c r="BF24" s="29">
        <f t="shared" si="7"/>
        <v>89.743589743589752</v>
      </c>
      <c r="BG24" s="60">
        <v>6</v>
      </c>
      <c r="BH24">
        <v>4</v>
      </c>
      <c r="BI24" s="51">
        <v>3</v>
      </c>
      <c r="BJ24" s="51">
        <v>5</v>
      </c>
      <c r="BK24" s="51">
        <v>7</v>
      </c>
      <c r="BL24" s="51">
        <v>4</v>
      </c>
      <c r="BM24" s="51">
        <v>6</v>
      </c>
      <c r="BN24" s="51">
        <v>5</v>
      </c>
      <c r="BO24" s="51">
        <v>2</v>
      </c>
      <c r="BP24" s="51">
        <v>5</v>
      </c>
      <c r="BQ24" s="51">
        <v>7</v>
      </c>
      <c r="BR24" s="51"/>
      <c r="BS24" s="109">
        <f t="shared" si="8"/>
        <v>54</v>
      </c>
      <c r="BT24" s="67">
        <f t="shared" si="9"/>
        <v>91.525423728813564</v>
      </c>
      <c r="BU24" s="51">
        <v>7</v>
      </c>
      <c r="BV24" s="51">
        <v>9</v>
      </c>
      <c r="BW24" s="51">
        <v>7</v>
      </c>
      <c r="BX24" s="51">
        <v>7</v>
      </c>
      <c r="BY24" s="51">
        <v>7</v>
      </c>
      <c r="BZ24" s="51">
        <v>5</v>
      </c>
      <c r="CA24" s="51">
        <v>6</v>
      </c>
      <c r="CB24" s="51">
        <v>8</v>
      </c>
      <c r="CC24" s="46">
        <v>0</v>
      </c>
      <c r="CD24" s="51">
        <v>4</v>
      </c>
      <c r="CE24" s="51">
        <v>2</v>
      </c>
      <c r="CF24" s="51"/>
      <c r="CG24" s="43">
        <f t="shared" si="10"/>
        <v>62</v>
      </c>
      <c r="CH24" s="42">
        <f t="shared" si="11"/>
        <v>92.537313432835816</v>
      </c>
    </row>
    <row r="25" spans="1:86" ht="26.25" customHeight="1">
      <c r="A25" s="49">
        <v>21</v>
      </c>
      <c r="B25" s="50" t="s">
        <v>43</v>
      </c>
      <c r="C25" s="50">
        <v>5</v>
      </c>
      <c r="D25" s="51">
        <v>3</v>
      </c>
      <c r="E25">
        <v>4</v>
      </c>
      <c r="F25" s="51">
        <v>2</v>
      </c>
      <c r="G25" s="53">
        <v>6</v>
      </c>
      <c r="H25" s="51">
        <v>2</v>
      </c>
      <c r="I25" s="51">
        <v>5</v>
      </c>
      <c r="J25" s="51">
        <v>3</v>
      </c>
      <c r="K25" s="51">
        <v>2</v>
      </c>
      <c r="L25" s="51">
        <v>4</v>
      </c>
      <c r="M25" s="51"/>
      <c r="N25" s="51"/>
      <c r="O25" s="30">
        <f t="shared" si="0"/>
        <v>36</v>
      </c>
      <c r="P25" s="29">
        <f t="shared" si="1"/>
        <v>94.73684210526315</v>
      </c>
      <c r="Q25" s="51">
        <v>7</v>
      </c>
      <c r="R25" s="51">
        <v>4</v>
      </c>
      <c r="S25" s="51">
        <v>5</v>
      </c>
      <c r="T25" s="51">
        <v>6</v>
      </c>
      <c r="U25" s="111">
        <v>7</v>
      </c>
      <c r="V25" s="51">
        <v>2</v>
      </c>
      <c r="W25" s="48">
        <v>8</v>
      </c>
      <c r="X25" s="51">
        <v>7</v>
      </c>
      <c r="Y25" s="47">
        <v>3</v>
      </c>
      <c r="Z25" s="51">
        <v>10</v>
      </c>
      <c r="AA25" s="51">
        <v>8</v>
      </c>
      <c r="AB25" s="51"/>
      <c r="AC25" s="34">
        <f t="shared" si="2"/>
        <v>67</v>
      </c>
      <c r="AD25" s="33">
        <f t="shared" si="3"/>
        <v>94.366197183098592</v>
      </c>
      <c r="AE25">
        <v>5</v>
      </c>
      <c r="AF25" s="51">
        <v>2</v>
      </c>
      <c r="AG25">
        <v>2</v>
      </c>
      <c r="AH25" s="51">
        <v>6</v>
      </c>
      <c r="AI25" s="51">
        <v>7</v>
      </c>
      <c r="AJ25" s="51">
        <v>3</v>
      </c>
      <c r="AK25" s="51">
        <v>8</v>
      </c>
      <c r="AL25" s="51">
        <v>5</v>
      </c>
      <c r="AM25" s="51">
        <v>2</v>
      </c>
      <c r="AN25" s="51">
        <v>6</v>
      </c>
      <c r="AO25" s="53">
        <v>8</v>
      </c>
      <c r="AP25" s="51"/>
      <c r="AQ25" s="38">
        <f t="shared" si="4"/>
        <v>54</v>
      </c>
      <c r="AR25" s="37">
        <f t="shared" si="5"/>
        <v>91.525423728813564</v>
      </c>
      <c r="AS25" s="60">
        <v>4</v>
      </c>
      <c r="AT25" s="60">
        <v>3</v>
      </c>
      <c r="AU25" s="60">
        <v>2</v>
      </c>
      <c r="AV25" s="60">
        <v>4</v>
      </c>
      <c r="AW25" s="60">
        <v>4</v>
      </c>
      <c r="AX25" s="60">
        <v>2</v>
      </c>
      <c r="AY25" s="51">
        <v>4</v>
      </c>
      <c r="AZ25" s="51">
        <v>3</v>
      </c>
      <c r="BA25" s="51">
        <v>2</v>
      </c>
      <c r="BB25" s="51">
        <v>4</v>
      </c>
      <c r="BC25" s="51">
        <v>3</v>
      </c>
      <c r="BD25" s="51"/>
      <c r="BE25" s="107">
        <f t="shared" si="6"/>
        <v>35</v>
      </c>
      <c r="BF25" s="29">
        <f t="shared" si="7"/>
        <v>89.743589743589752</v>
      </c>
      <c r="BG25" s="60">
        <v>5</v>
      </c>
      <c r="BH25">
        <v>5</v>
      </c>
      <c r="BI25" s="51">
        <v>2</v>
      </c>
      <c r="BJ25" s="51">
        <v>5</v>
      </c>
      <c r="BK25" s="51">
        <v>6</v>
      </c>
      <c r="BL25" s="51">
        <v>3</v>
      </c>
      <c r="BM25" s="51">
        <v>6</v>
      </c>
      <c r="BN25" s="51">
        <v>5</v>
      </c>
      <c r="BO25" s="51">
        <v>2</v>
      </c>
      <c r="BP25" s="51">
        <v>6</v>
      </c>
      <c r="BQ25" s="51">
        <v>5</v>
      </c>
      <c r="BR25" s="51"/>
      <c r="BS25" s="109">
        <f t="shared" si="8"/>
        <v>50</v>
      </c>
      <c r="BT25" s="67">
        <f t="shared" si="9"/>
        <v>84.745762711864401</v>
      </c>
      <c r="BU25" s="51">
        <v>5</v>
      </c>
      <c r="BV25" s="51">
        <v>10</v>
      </c>
      <c r="BW25" s="51">
        <v>5</v>
      </c>
      <c r="BX25" s="51">
        <v>7</v>
      </c>
      <c r="BY25" s="51">
        <v>5</v>
      </c>
      <c r="BZ25" s="51">
        <v>5</v>
      </c>
      <c r="CA25" s="51">
        <v>7</v>
      </c>
      <c r="CB25" s="51">
        <v>8</v>
      </c>
      <c r="CC25" s="46">
        <v>0</v>
      </c>
      <c r="CD25" s="51">
        <v>4</v>
      </c>
      <c r="CE25" s="51">
        <v>2</v>
      </c>
      <c r="CF25" s="51"/>
      <c r="CG25" s="43">
        <f t="shared" si="10"/>
        <v>58</v>
      </c>
      <c r="CH25" s="42">
        <f t="shared" si="11"/>
        <v>86.567164179104466</v>
      </c>
    </row>
    <row r="26" spans="1:86" ht="26.25" customHeight="1">
      <c r="A26" s="49">
        <v>22</v>
      </c>
      <c r="B26" s="50" t="s">
        <v>44</v>
      </c>
      <c r="C26" s="50">
        <v>4</v>
      </c>
      <c r="D26" s="51">
        <v>4</v>
      </c>
      <c r="E26">
        <v>4</v>
      </c>
      <c r="F26" s="51">
        <v>3</v>
      </c>
      <c r="G26" s="53">
        <v>6</v>
      </c>
      <c r="H26" s="51">
        <v>1</v>
      </c>
      <c r="I26" s="51">
        <v>4</v>
      </c>
      <c r="J26" s="51">
        <v>3</v>
      </c>
      <c r="K26" s="51">
        <v>2</v>
      </c>
      <c r="L26" s="51">
        <v>4</v>
      </c>
      <c r="M26" s="51"/>
      <c r="N26" s="51"/>
      <c r="O26" s="30">
        <f t="shared" si="0"/>
        <v>35</v>
      </c>
      <c r="P26" s="29">
        <f t="shared" si="1"/>
        <v>92.10526315789474</v>
      </c>
      <c r="Q26" s="51">
        <v>6</v>
      </c>
      <c r="R26" s="51">
        <v>5</v>
      </c>
      <c r="S26" s="51">
        <v>6</v>
      </c>
      <c r="T26" s="51">
        <v>7</v>
      </c>
      <c r="U26" s="111">
        <v>7</v>
      </c>
      <c r="V26" s="51">
        <v>0</v>
      </c>
      <c r="W26" s="48">
        <v>6</v>
      </c>
      <c r="X26" s="51">
        <v>8</v>
      </c>
      <c r="Y26" s="47">
        <v>3</v>
      </c>
      <c r="Z26" s="51">
        <v>9</v>
      </c>
      <c r="AA26" s="51">
        <v>8</v>
      </c>
      <c r="AB26" s="51"/>
      <c r="AC26" s="34">
        <f t="shared" si="2"/>
        <v>65</v>
      </c>
      <c r="AD26" s="33">
        <f t="shared" si="3"/>
        <v>91.549295774647888</v>
      </c>
      <c r="AE26">
        <v>5</v>
      </c>
      <c r="AF26" s="51">
        <v>4</v>
      </c>
      <c r="AG26">
        <v>4</v>
      </c>
      <c r="AH26" s="51">
        <v>6</v>
      </c>
      <c r="AI26" s="51">
        <v>7</v>
      </c>
      <c r="AJ26" s="51">
        <v>2</v>
      </c>
      <c r="AK26" s="51">
        <v>3</v>
      </c>
      <c r="AL26" s="51">
        <v>5</v>
      </c>
      <c r="AM26" s="51">
        <v>2</v>
      </c>
      <c r="AN26" s="51">
        <v>5</v>
      </c>
      <c r="AO26" s="53">
        <v>8</v>
      </c>
      <c r="AP26" s="51"/>
      <c r="AQ26" s="38">
        <f t="shared" si="4"/>
        <v>51</v>
      </c>
      <c r="AR26" s="37">
        <f t="shared" si="5"/>
        <v>86.440677966101703</v>
      </c>
      <c r="AS26" s="60">
        <v>2</v>
      </c>
      <c r="AT26" s="60">
        <v>1</v>
      </c>
      <c r="AU26" s="60">
        <v>4</v>
      </c>
      <c r="AV26" s="60">
        <v>3</v>
      </c>
      <c r="AW26" s="60">
        <v>5</v>
      </c>
      <c r="AX26" s="60">
        <v>1</v>
      </c>
      <c r="AY26" s="51">
        <v>3</v>
      </c>
      <c r="AZ26" s="51">
        <v>3</v>
      </c>
      <c r="BA26" s="51">
        <v>2</v>
      </c>
      <c r="BB26" s="51">
        <v>4</v>
      </c>
      <c r="BC26" s="51">
        <v>4</v>
      </c>
      <c r="BD26" s="51"/>
      <c r="BE26" s="107">
        <f t="shared" si="6"/>
        <v>32</v>
      </c>
      <c r="BF26" s="29">
        <f t="shared" si="7"/>
        <v>82.051282051282044</v>
      </c>
      <c r="BG26" s="60">
        <v>6</v>
      </c>
      <c r="BH26">
        <v>5</v>
      </c>
      <c r="BI26" s="51">
        <v>4</v>
      </c>
      <c r="BJ26" s="51">
        <v>6</v>
      </c>
      <c r="BK26" s="51">
        <v>6</v>
      </c>
      <c r="BL26" s="51">
        <v>3</v>
      </c>
      <c r="BM26" s="51">
        <v>4</v>
      </c>
      <c r="BN26" s="51">
        <v>4</v>
      </c>
      <c r="BO26" s="51">
        <v>2</v>
      </c>
      <c r="BP26" s="51">
        <v>6</v>
      </c>
      <c r="BQ26" s="51">
        <v>3</v>
      </c>
      <c r="BR26" s="51"/>
      <c r="BS26" s="109">
        <f t="shared" si="8"/>
        <v>49</v>
      </c>
      <c r="BT26" s="67">
        <f t="shared" si="9"/>
        <v>83.050847457627114</v>
      </c>
      <c r="BU26" s="51">
        <v>7</v>
      </c>
      <c r="BV26" s="51">
        <v>10</v>
      </c>
      <c r="BW26" s="51">
        <v>8</v>
      </c>
      <c r="BX26" s="51">
        <v>7</v>
      </c>
      <c r="BY26" s="51">
        <v>7</v>
      </c>
      <c r="BZ26" s="51">
        <v>3</v>
      </c>
      <c r="CA26" s="51">
        <v>3</v>
      </c>
      <c r="CB26" s="51">
        <v>6</v>
      </c>
      <c r="CC26" s="46">
        <v>0</v>
      </c>
      <c r="CD26" s="51">
        <v>3</v>
      </c>
      <c r="CE26" s="51">
        <v>2</v>
      </c>
      <c r="CF26" s="51"/>
      <c r="CG26" s="43">
        <f t="shared" si="10"/>
        <v>56</v>
      </c>
      <c r="CH26" s="42">
        <f t="shared" si="11"/>
        <v>83.582089552238799</v>
      </c>
    </row>
    <row r="27" spans="1:86" ht="26.25" customHeight="1">
      <c r="A27" s="49">
        <v>23</v>
      </c>
      <c r="B27" s="50" t="s">
        <v>45</v>
      </c>
      <c r="C27" s="50">
        <v>4</v>
      </c>
      <c r="D27" s="51">
        <v>3</v>
      </c>
      <c r="E27">
        <v>4</v>
      </c>
      <c r="F27" s="51">
        <v>2</v>
      </c>
      <c r="G27" s="53">
        <v>6</v>
      </c>
      <c r="H27" s="51">
        <v>2</v>
      </c>
      <c r="I27" s="51">
        <v>5</v>
      </c>
      <c r="J27" s="51">
        <v>3</v>
      </c>
      <c r="K27" s="51">
        <v>1</v>
      </c>
      <c r="L27" s="51">
        <v>4</v>
      </c>
      <c r="M27" s="51"/>
      <c r="N27" s="51"/>
      <c r="O27" s="30">
        <f t="shared" si="0"/>
        <v>34</v>
      </c>
      <c r="P27" s="29">
        <f t="shared" si="1"/>
        <v>89.473684210526315</v>
      </c>
      <c r="Q27" s="51">
        <v>6</v>
      </c>
      <c r="R27" s="51">
        <v>3</v>
      </c>
      <c r="S27" s="51">
        <v>6</v>
      </c>
      <c r="T27" s="51">
        <v>6</v>
      </c>
      <c r="U27" s="111">
        <v>7</v>
      </c>
      <c r="V27" s="51">
        <v>2</v>
      </c>
      <c r="W27" s="48">
        <v>8</v>
      </c>
      <c r="X27" s="51">
        <v>8</v>
      </c>
      <c r="Y27" s="47">
        <v>2</v>
      </c>
      <c r="Z27" s="51">
        <v>10</v>
      </c>
      <c r="AA27" s="51">
        <v>5</v>
      </c>
      <c r="AB27" s="51"/>
      <c r="AC27" s="34">
        <f t="shared" si="2"/>
        <v>63</v>
      </c>
      <c r="AD27" s="33">
        <f t="shared" si="3"/>
        <v>88.732394366197184</v>
      </c>
      <c r="AE27">
        <v>3</v>
      </c>
      <c r="AF27" s="51">
        <v>2</v>
      </c>
      <c r="AG27">
        <v>4</v>
      </c>
      <c r="AH27" s="51">
        <v>5</v>
      </c>
      <c r="AI27" s="51">
        <v>7</v>
      </c>
      <c r="AJ27" s="51">
        <v>3</v>
      </c>
      <c r="AK27" s="51">
        <v>8</v>
      </c>
      <c r="AL27" s="51">
        <v>5</v>
      </c>
      <c r="AM27" s="51">
        <v>2</v>
      </c>
      <c r="AN27" s="51">
        <v>4</v>
      </c>
      <c r="AO27" s="53">
        <v>6</v>
      </c>
      <c r="AP27" s="51"/>
      <c r="AQ27" s="38">
        <f t="shared" si="4"/>
        <v>49</v>
      </c>
      <c r="AR27" s="37">
        <f t="shared" si="5"/>
        <v>83.050847457627114</v>
      </c>
      <c r="AS27" s="60">
        <v>4</v>
      </c>
      <c r="AT27" s="60">
        <v>2</v>
      </c>
      <c r="AU27" s="60">
        <v>3</v>
      </c>
      <c r="AV27" s="60">
        <v>4</v>
      </c>
      <c r="AW27" s="60">
        <v>5</v>
      </c>
      <c r="AX27" s="60">
        <v>2</v>
      </c>
      <c r="AY27" s="51">
        <v>4</v>
      </c>
      <c r="AZ27" s="51">
        <v>3</v>
      </c>
      <c r="BA27" s="51">
        <v>1</v>
      </c>
      <c r="BB27" s="51">
        <v>4</v>
      </c>
      <c r="BC27" s="51">
        <v>2</v>
      </c>
      <c r="BD27" s="51"/>
      <c r="BE27" s="107">
        <f t="shared" si="6"/>
        <v>34</v>
      </c>
      <c r="BF27" s="29">
        <f t="shared" si="7"/>
        <v>87.179487179487182</v>
      </c>
      <c r="BG27" s="60">
        <v>4</v>
      </c>
      <c r="BH27">
        <v>3</v>
      </c>
      <c r="BI27" s="51">
        <v>4</v>
      </c>
      <c r="BJ27" s="51">
        <v>4</v>
      </c>
      <c r="BK27" s="51">
        <v>7</v>
      </c>
      <c r="BL27" s="51">
        <v>4</v>
      </c>
      <c r="BM27" s="51">
        <v>7</v>
      </c>
      <c r="BN27" s="51">
        <v>4</v>
      </c>
      <c r="BO27" s="51">
        <v>2</v>
      </c>
      <c r="BP27" s="51">
        <v>5</v>
      </c>
      <c r="BQ27" s="51">
        <v>3</v>
      </c>
      <c r="BR27" s="51"/>
      <c r="BS27" s="109">
        <f t="shared" si="8"/>
        <v>47</v>
      </c>
      <c r="BT27" s="67">
        <f t="shared" si="9"/>
        <v>79.66101694915254</v>
      </c>
      <c r="BU27" s="51">
        <v>7</v>
      </c>
      <c r="BV27" s="51">
        <v>6</v>
      </c>
      <c r="BW27" s="51">
        <v>7</v>
      </c>
      <c r="BX27" s="51">
        <v>7</v>
      </c>
      <c r="BY27" s="51">
        <v>7</v>
      </c>
      <c r="BZ27" s="51">
        <v>5</v>
      </c>
      <c r="CA27" s="51">
        <v>8</v>
      </c>
      <c r="CB27" s="51">
        <v>8</v>
      </c>
      <c r="CC27" s="46">
        <v>0</v>
      </c>
      <c r="CD27" s="51">
        <v>4</v>
      </c>
      <c r="CE27" s="51">
        <v>1</v>
      </c>
      <c r="CF27" s="51"/>
      <c r="CG27" s="43">
        <f t="shared" si="10"/>
        <v>60</v>
      </c>
      <c r="CH27" s="42">
        <f t="shared" si="11"/>
        <v>89.552238805970148</v>
      </c>
    </row>
    <row r="28" spans="1:86" ht="26.25" customHeight="1">
      <c r="A28" s="49">
        <v>24</v>
      </c>
      <c r="B28" s="50" t="s">
        <v>46</v>
      </c>
      <c r="C28" s="50">
        <v>0</v>
      </c>
      <c r="D28" s="51">
        <v>4</v>
      </c>
      <c r="E28">
        <v>4</v>
      </c>
      <c r="F28" s="51">
        <v>3</v>
      </c>
      <c r="G28" s="53">
        <v>6</v>
      </c>
      <c r="H28" s="51">
        <v>2</v>
      </c>
      <c r="I28" s="51">
        <v>5</v>
      </c>
      <c r="J28" s="51">
        <v>3</v>
      </c>
      <c r="K28" s="51">
        <v>2</v>
      </c>
      <c r="L28" s="51">
        <v>4</v>
      </c>
      <c r="M28" s="51"/>
      <c r="N28" s="51"/>
      <c r="O28" s="30">
        <f t="shared" si="0"/>
        <v>33</v>
      </c>
      <c r="P28" s="29">
        <f t="shared" si="1"/>
        <v>86.842105263157904</v>
      </c>
      <c r="Q28" s="51">
        <v>1</v>
      </c>
      <c r="R28" s="51">
        <v>5</v>
      </c>
      <c r="S28" s="51">
        <v>6</v>
      </c>
      <c r="T28" s="51">
        <v>7</v>
      </c>
      <c r="U28" s="111">
        <v>4</v>
      </c>
      <c r="V28" s="51">
        <v>1</v>
      </c>
      <c r="W28" s="48">
        <v>8</v>
      </c>
      <c r="X28" s="51">
        <v>8</v>
      </c>
      <c r="Y28" s="47">
        <v>3</v>
      </c>
      <c r="Z28" s="51">
        <v>10</v>
      </c>
      <c r="AA28" s="51">
        <v>8</v>
      </c>
      <c r="AB28" s="51"/>
      <c r="AC28" s="34">
        <f t="shared" si="2"/>
        <v>61</v>
      </c>
      <c r="AD28" s="33">
        <f t="shared" si="3"/>
        <v>85.91549295774648</v>
      </c>
      <c r="AE28">
        <v>1</v>
      </c>
      <c r="AF28" s="51">
        <v>4</v>
      </c>
      <c r="AG28">
        <v>4</v>
      </c>
      <c r="AH28" s="51">
        <v>6</v>
      </c>
      <c r="AI28" s="51">
        <v>7</v>
      </c>
      <c r="AJ28" s="51">
        <v>2</v>
      </c>
      <c r="AK28" s="51">
        <v>8</v>
      </c>
      <c r="AL28" s="51">
        <v>5</v>
      </c>
      <c r="AM28" s="51">
        <v>2</v>
      </c>
      <c r="AN28" s="51">
        <v>6</v>
      </c>
      <c r="AO28" s="53">
        <v>8</v>
      </c>
      <c r="AP28" s="51"/>
      <c r="AQ28" s="38">
        <f t="shared" si="4"/>
        <v>53</v>
      </c>
      <c r="AR28" s="37">
        <f t="shared" si="5"/>
        <v>89.830508474576277</v>
      </c>
      <c r="AS28" s="60">
        <v>3</v>
      </c>
      <c r="AT28" s="60">
        <v>3</v>
      </c>
      <c r="AU28" s="60">
        <v>4</v>
      </c>
      <c r="AV28" s="60">
        <v>3</v>
      </c>
      <c r="AW28" s="60">
        <v>5</v>
      </c>
      <c r="AX28" s="60">
        <v>2</v>
      </c>
      <c r="AY28" s="51">
        <v>3</v>
      </c>
      <c r="AZ28" s="51">
        <v>2</v>
      </c>
      <c r="BA28" s="51">
        <v>2</v>
      </c>
      <c r="BB28" s="51">
        <v>4</v>
      </c>
      <c r="BC28" s="51">
        <v>4</v>
      </c>
      <c r="BD28" s="51"/>
      <c r="BE28" s="107">
        <f t="shared" si="6"/>
        <v>35</v>
      </c>
      <c r="BF28" s="29">
        <f t="shared" si="7"/>
        <v>89.743589743589752</v>
      </c>
      <c r="BG28" s="60">
        <v>3</v>
      </c>
      <c r="BH28">
        <v>5</v>
      </c>
      <c r="BI28" s="51">
        <v>4</v>
      </c>
      <c r="BJ28" s="51">
        <v>5</v>
      </c>
      <c r="BK28" s="51">
        <v>7</v>
      </c>
      <c r="BL28" s="51">
        <v>3</v>
      </c>
      <c r="BM28" s="51">
        <v>6</v>
      </c>
      <c r="BN28" s="51">
        <v>5</v>
      </c>
      <c r="BO28" s="51">
        <v>2</v>
      </c>
      <c r="BP28" s="51">
        <v>6</v>
      </c>
      <c r="BQ28" s="51">
        <v>7</v>
      </c>
      <c r="BR28" s="51"/>
      <c r="BS28" s="109">
        <f t="shared" si="8"/>
        <v>53</v>
      </c>
      <c r="BT28" s="67">
        <f t="shared" si="9"/>
        <v>89.830508474576277</v>
      </c>
      <c r="BU28" s="51">
        <v>4</v>
      </c>
      <c r="BV28" s="51">
        <v>10</v>
      </c>
      <c r="BW28" s="51">
        <v>8</v>
      </c>
      <c r="BX28" s="51">
        <v>7</v>
      </c>
      <c r="BY28" s="51">
        <v>6</v>
      </c>
      <c r="BZ28" s="51">
        <v>5</v>
      </c>
      <c r="CA28" s="51">
        <v>7</v>
      </c>
      <c r="CB28" s="51">
        <v>6</v>
      </c>
      <c r="CC28" s="46">
        <v>0</v>
      </c>
      <c r="CD28" s="51">
        <v>3</v>
      </c>
      <c r="CE28" s="51">
        <v>2</v>
      </c>
      <c r="CF28" s="51"/>
      <c r="CG28" s="43">
        <f t="shared" si="10"/>
        <v>58</v>
      </c>
      <c r="CH28" s="42">
        <f t="shared" si="11"/>
        <v>86.567164179104466</v>
      </c>
    </row>
    <row r="29" spans="1:86" ht="26.25" customHeight="1">
      <c r="A29" s="49">
        <v>25</v>
      </c>
      <c r="B29" s="50" t="s">
        <v>47</v>
      </c>
      <c r="C29" s="50">
        <v>5</v>
      </c>
      <c r="D29" s="51">
        <v>4</v>
      </c>
      <c r="E29">
        <v>3</v>
      </c>
      <c r="F29" s="51">
        <v>1</v>
      </c>
      <c r="G29" s="53">
        <v>6</v>
      </c>
      <c r="H29" s="51">
        <v>1</v>
      </c>
      <c r="I29" s="51">
        <v>1</v>
      </c>
      <c r="J29" s="51">
        <v>3</v>
      </c>
      <c r="K29" s="51">
        <v>2</v>
      </c>
      <c r="L29" s="51">
        <v>4</v>
      </c>
      <c r="M29" s="51"/>
      <c r="N29" s="51"/>
      <c r="O29" s="30">
        <f t="shared" si="0"/>
        <v>30</v>
      </c>
      <c r="P29" s="29">
        <f t="shared" si="1"/>
        <v>78.94736842105263</v>
      </c>
      <c r="Q29" s="51">
        <v>6</v>
      </c>
      <c r="R29" s="51">
        <v>4</v>
      </c>
      <c r="S29" s="51">
        <v>5</v>
      </c>
      <c r="T29" s="51">
        <v>7</v>
      </c>
      <c r="U29" s="111">
        <v>5</v>
      </c>
      <c r="V29" s="51">
        <v>1</v>
      </c>
      <c r="W29" s="48">
        <v>3</v>
      </c>
      <c r="X29" s="51">
        <v>8</v>
      </c>
      <c r="Y29" s="47">
        <v>2</v>
      </c>
      <c r="Z29" s="51">
        <v>10</v>
      </c>
      <c r="AA29" s="51">
        <v>8</v>
      </c>
      <c r="AB29" s="51"/>
      <c r="AC29" s="34">
        <f t="shared" si="2"/>
        <v>59</v>
      </c>
      <c r="AD29" s="33">
        <f t="shared" si="3"/>
        <v>83.098591549295776</v>
      </c>
      <c r="AE29">
        <v>5</v>
      </c>
      <c r="AF29" s="51">
        <v>4</v>
      </c>
      <c r="AG29" s="48">
        <v>4</v>
      </c>
      <c r="AH29" s="51">
        <v>5</v>
      </c>
      <c r="AI29" s="51">
        <v>7</v>
      </c>
      <c r="AJ29" s="51">
        <v>2</v>
      </c>
      <c r="AK29" s="51">
        <v>2</v>
      </c>
      <c r="AL29" s="51">
        <v>4</v>
      </c>
      <c r="AM29" s="51">
        <v>1</v>
      </c>
      <c r="AN29" s="51">
        <v>6</v>
      </c>
      <c r="AO29" s="53">
        <v>8</v>
      </c>
      <c r="AP29" s="51"/>
      <c r="AQ29" s="38">
        <f t="shared" si="4"/>
        <v>48</v>
      </c>
      <c r="AR29" s="37">
        <f t="shared" si="5"/>
        <v>81.355932203389841</v>
      </c>
      <c r="AS29" s="60">
        <v>4</v>
      </c>
      <c r="AT29" s="60">
        <v>3</v>
      </c>
      <c r="AU29" s="60">
        <v>4</v>
      </c>
      <c r="AV29" s="60">
        <v>4</v>
      </c>
      <c r="AW29" s="60">
        <v>5</v>
      </c>
      <c r="AX29" s="60">
        <v>1</v>
      </c>
      <c r="AY29" s="51">
        <v>1</v>
      </c>
      <c r="AZ29" s="51">
        <v>3</v>
      </c>
      <c r="BA29" s="51">
        <v>2</v>
      </c>
      <c r="BB29" s="51">
        <v>4</v>
      </c>
      <c r="BC29" s="51">
        <v>4</v>
      </c>
      <c r="BD29" s="51"/>
      <c r="BE29" s="107">
        <f t="shared" si="6"/>
        <v>35</v>
      </c>
      <c r="BF29" s="29">
        <f t="shared" si="7"/>
        <v>89.743589743589752</v>
      </c>
      <c r="BG29" s="60">
        <v>6</v>
      </c>
      <c r="BH29">
        <v>5</v>
      </c>
      <c r="BI29" s="51">
        <v>3</v>
      </c>
      <c r="BJ29" s="51">
        <v>4</v>
      </c>
      <c r="BK29" s="51">
        <v>7</v>
      </c>
      <c r="BL29" s="51">
        <v>2</v>
      </c>
      <c r="BM29" s="51">
        <v>0</v>
      </c>
      <c r="BN29" s="51">
        <v>5</v>
      </c>
      <c r="BO29" s="51">
        <v>2</v>
      </c>
      <c r="BP29" s="51">
        <v>6</v>
      </c>
      <c r="BQ29" s="51">
        <v>7</v>
      </c>
      <c r="BR29" s="51"/>
      <c r="BS29" s="109">
        <f t="shared" si="8"/>
        <v>47</v>
      </c>
      <c r="BT29" s="67">
        <f t="shared" si="9"/>
        <v>79.66101694915254</v>
      </c>
      <c r="BU29" s="51">
        <v>6</v>
      </c>
      <c r="BV29" s="51">
        <v>10</v>
      </c>
      <c r="BW29" s="51">
        <v>5</v>
      </c>
      <c r="BX29" s="51">
        <v>7</v>
      </c>
      <c r="BY29" s="51">
        <v>7</v>
      </c>
      <c r="BZ29" s="51">
        <v>3</v>
      </c>
      <c r="CA29" s="51">
        <v>0</v>
      </c>
      <c r="CB29" s="51">
        <v>7</v>
      </c>
      <c r="CC29" s="46">
        <v>0</v>
      </c>
      <c r="CD29" s="51">
        <v>4</v>
      </c>
      <c r="CE29" s="51">
        <v>2</v>
      </c>
      <c r="CF29" s="51"/>
      <c r="CG29" s="43">
        <f t="shared" si="10"/>
        <v>51</v>
      </c>
      <c r="CH29" s="42">
        <f t="shared" si="11"/>
        <v>76.119402985074629</v>
      </c>
    </row>
    <row r="30" spans="1:86" ht="26.25" customHeight="1">
      <c r="A30" s="49">
        <v>26</v>
      </c>
      <c r="B30" s="50" t="s">
        <v>48</v>
      </c>
      <c r="C30" s="50">
        <v>4</v>
      </c>
      <c r="D30" s="51">
        <v>3</v>
      </c>
      <c r="E30">
        <v>4</v>
      </c>
      <c r="F30" s="51">
        <v>2</v>
      </c>
      <c r="G30" s="53">
        <v>5</v>
      </c>
      <c r="H30" s="51">
        <v>2</v>
      </c>
      <c r="I30" s="51">
        <v>5</v>
      </c>
      <c r="J30" s="51">
        <v>3</v>
      </c>
      <c r="K30" s="51">
        <v>2</v>
      </c>
      <c r="L30" s="51">
        <v>4</v>
      </c>
      <c r="M30" s="51"/>
      <c r="N30" s="51"/>
      <c r="O30" s="30">
        <f t="shared" si="0"/>
        <v>34</v>
      </c>
      <c r="P30" s="29">
        <f t="shared" si="1"/>
        <v>89.473684210526315</v>
      </c>
      <c r="Q30" s="51">
        <v>7</v>
      </c>
      <c r="R30" s="51">
        <v>5</v>
      </c>
      <c r="S30" s="51">
        <v>6</v>
      </c>
      <c r="T30" s="51">
        <v>7</v>
      </c>
      <c r="U30" s="111">
        <v>5</v>
      </c>
      <c r="V30" s="51">
        <v>2</v>
      </c>
      <c r="W30" s="48">
        <v>7</v>
      </c>
      <c r="X30" s="51">
        <v>7</v>
      </c>
      <c r="Y30" s="47">
        <v>2</v>
      </c>
      <c r="Z30" s="51">
        <v>9</v>
      </c>
      <c r="AA30" s="51">
        <v>7</v>
      </c>
      <c r="AB30" s="51"/>
      <c r="AC30" s="34">
        <f t="shared" si="2"/>
        <v>64</v>
      </c>
      <c r="AD30" s="33">
        <f t="shared" si="3"/>
        <v>90.140845070422543</v>
      </c>
      <c r="AE30">
        <v>5</v>
      </c>
      <c r="AF30" s="51">
        <v>4</v>
      </c>
      <c r="AG30" s="48">
        <v>5</v>
      </c>
      <c r="AH30" s="51">
        <v>6</v>
      </c>
      <c r="AI30" s="51">
        <v>4</v>
      </c>
      <c r="AJ30" s="51">
        <v>3</v>
      </c>
      <c r="AK30" s="51">
        <v>6</v>
      </c>
      <c r="AL30" s="51">
        <v>5</v>
      </c>
      <c r="AM30" s="51">
        <v>1</v>
      </c>
      <c r="AN30" s="51">
        <v>5</v>
      </c>
      <c r="AO30" s="53">
        <v>8</v>
      </c>
      <c r="AP30" s="51"/>
      <c r="AQ30" s="38">
        <f t="shared" si="4"/>
        <v>52</v>
      </c>
      <c r="AR30" s="37">
        <f t="shared" si="5"/>
        <v>88.135593220338976</v>
      </c>
      <c r="AS30" s="60">
        <v>4</v>
      </c>
      <c r="AT30" s="60">
        <v>3</v>
      </c>
      <c r="AU30" s="60">
        <v>4</v>
      </c>
      <c r="AV30" s="60">
        <v>4</v>
      </c>
      <c r="AW30" s="60">
        <v>4</v>
      </c>
      <c r="AX30" s="60">
        <v>2</v>
      </c>
      <c r="AY30" s="51">
        <v>4</v>
      </c>
      <c r="AZ30" s="51">
        <v>3</v>
      </c>
      <c r="BA30" s="51">
        <v>2</v>
      </c>
      <c r="BB30" s="51">
        <v>4</v>
      </c>
      <c r="BC30" s="51">
        <v>3</v>
      </c>
      <c r="BD30" s="51"/>
      <c r="BE30" s="107">
        <f t="shared" si="6"/>
        <v>37</v>
      </c>
      <c r="BF30" s="29">
        <f t="shared" si="7"/>
        <v>94.871794871794862</v>
      </c>
      <c r="BG30" s="60">
        <v>6</v>
      </c>
      <c r="BH30">
        <v>4</v>
      </c>
      <c r="BI30" s="51">
        <v>4</v>
      </c>
      <c r="BJ30" s="51">
        <v>5</v>
      </c>
      <c r="BK30" s="51">
        <v>6</v>
      </c>
      <c r="BL30" s="51">
        <v>1</v>
      </c>
      <c r="BM30" s="51">
        <v>7</v>
      </c>
      <c r="BN30" s="51">
        <v>5</v>
      </c>
      <c r="BO30" s="51">
        <v>2</v>
      </c>
      <c r="BP30" s="51">
        <v>6</v>
      </c>
      <c r="BQ30" s="51">
        <v>5</v>
      </c>
      <c r="BR30" s="51"/>
      <c r="BS30" s="109">
        <f t="shared" si="8"/>
        <v>51</v>
      </c>
      <c r="BT30" s="67">
        <f t="shared" si="9"/>
        <v>86.440677966101703</v>
      </c>
      <c r="BU30" s="51">
        <v>7</v>
      </c>
      <c r="BV30" s="51">
        <v>10</v>
      </c>
      <c r="BW30" s="51">
        <v>7</v>
      </c>
      <c r="BX30" s="51">
        <v>6</v>
      </c>
      <c r="BY30" s="51">
        <v>6</v>
      </c>
      <c r="BZ30" s="51">
        <v>4</v>
      </c>
      <c r="CA30" s="51">
        <v>8</v>
      </c>
      <c r="CB30" s="51">
        <v>6</v>
      </c>
      <c r="CC30" s="46">
        <v>0</v>
      </c>
      <c r="CD30" s="51">
        <v>4</v>
      </c>
      <c r="CE30" s="51">
        <v>2</v>
      </c>
      <c r="CF30" s="51"/>
      <c r="CG30" s="43">
        <f t="shared" si="10"/>
        <v>60</v>
      </c>
      <c r="CH30" s="42">
        <f t="shared" si="11"/>
        <v>89.552238805970148</v>
      </c>
    </row>
    <row r="31" spans="1:86" ht="26.25" customHeight="1">
      <c r="A31" s="49">
        <v>27</v>
      </c>
      <c r="B31" s="50" t="s">
        <v>49</v>
      </c>
      <c r="C31" s="50">
        <v>4</v>
      </c>
      <c r="D31" s="51">
        <v>4</v>
      </c>
      <c r="E31">
        <v>4</v>
      </c>
      <c r="F31" s="51">
        <v>3</v>
      </c>
      <c r="G31" s="53">
        <v>6</v>
      </c>
      <c r="H31" s="51">
        <v>2</v>
      </c>
      <c r="I31" s="51">
        <v>5</v>
      </c>
      <c r="J31" s="51">
        <v>3</v>
      </c>
      <c r="K31" s="51">
        <v>2</v>
      </c>
      <c r="L31" s="51">
        <v>4</v>
      </c>
      <c r="M31" s="51"/>
      <c r="N31" s="51"/>
      <c r="O31" s="30">
        <f t="shared" si="0"/>
        <v>37</v>
      </c>
      <c r="P31" s="29">
        <f t="shared" si="1"/>
        <v>97.368421052631575</v>
      </c>
      <c r="Q31" s="51">
        <v>7</v>
      </c>
      <c r="R31" s="51">
        <v>5</v>
      </c>
      <c r="S31" s="51">
        <v>6</v>
      </c>
      <c r="T31" s="51">
        <v>5</v>
      </c>
      <c r="U31" s="111">
        <v>6</v>
      </c>
      <c r="V31" s="51">
        <v>2</v>
      </c>
      <c r="W31" s="48">
        <v>8</v>
      </c>
      <c r="X31" s="51">
        <v>8</v>
      </c>
      <c r="Y31" s="47">
        <v>3</v>
      </c>
      <c r="Z31" s="51">
        <v>10</v>
      </c>
      <c r="AA31" s="51">
        <v>8</v>
      </c>
      <c r="AB31" s="51"/>
      <c r="AC31" s="34">
        <f t="shared" si="2"/>
        <v>68</v>
      </c>
      <c r="AD31" s="33">
        <f t="shared" si="3"/>
        <v>95.774647887323937</v>
      </c>
      <c r="AE31">
        <v>4</v>
      </c>
      <c r="AF31" s="51">
        <v>4</v>
      </c>
      <c r="AG31" s="48">
        <v>3</v>
      </c>
      <c r="AH31" s="51">
        <v>5</v>
      </c>
      <c r="AI31" s="51">
        <v>7</v>
      </c>
      <c r="AJ31" s="51">
        <v>3</v>
      </c>
      <c r="AK31" s="51">
        <v>8</v>
      </c>
      <c r="AL31" s="51">
        <v>5</v>
      </c>
      <c r="AM31" s="51">
        <v>2</v>
      </c>
      <c r="AN31" s="51">
        <v>6</v>
      </c>
      <c r="AO31" s="53">
        <v>8</v>
      </c>
      <c r="AP31" s="51"/>
      <c r="AQ31" s="38">
        <f t="shared" si="4"/>
        <v>55</v>
      </c>
      <c r="AR31" s="37">
        <f t="shared" si="5"/>
        <v>93.220338983050837</v>
      </c>
      <c r="AS31" s="60">
        <v>4</v>
      </c>
      <c r="AT31" s="60">
        <v>2</v>
      </c>
      <c r="AU31" s="60">
        <v>4</v>
      </c>
      <c r="AV31" s="60">
        <v>4</v>
      </c>
      <c r="AW31" s="60">
        <v>5</v>
      </c>
      <c r="AX31" s="60">
        <v>2</v>
      </c>
      <c r="AY31" s="51">
        <v>4</v>
      </c>
      <c r="AZ31" s="51">
        <v>3</v>
      </c>
      <c r="BA31" s="51">
        <v>2</v>
      </c>
      <c r="BB31" s="51">
        <v>4</v>
      </c>
      <c r="BC31" s="51">
        <v>3</v>
      </c>
      <c r="BD31" s="51"/>
      <c r="BE31" s="107">
        <f t="shared" si="6"/>
        <v>37</v>
      </c>
      <c r="BF31" s="29">
        <f t="shared" si="7"/>
        <v>94.871794871794862</v>
      </c>
      <c r="BG31" s="60">
        <v>6</v>
      </c>
      <c r="BH31">
        <v>4</v>
      </c>
      <c r="BI31" s="51">
        <v>4</v>
      </c>
      <c r="BJ31" s="51">
        <v>6</v>
      </c>
      <c r="BK31" s="51">
        <v>6</v>
      </c>
      <c r="BL31" s="51">
        <v>2</v>
      </c>
      <c r="BM31" s="51">
        <v>6</v>
      </c>
      <c r="BN31" s="51">
        <v>4</v>
      </c>
      <c r="BO31" s="51">
        <v>2</v>
      </c>
      <c r="BP31" s="51">
        <v>6</v>
      </c>
      <c r="BQ31" s="51">
        <v>7</v>
      </c>
      <c r="BR31" s="51"/>
      <c r="BS31" s="109">
        <f t="shared" si="8"/>
        <v>53</v>
      </c>
      <c r="BT31" s="67">
        <f t="shared" si="9"/>
        <v>89.830508474576277</v>
      </c>
      <c r="BU31" s="51">
        <v>6</v>
      </c>
      <c r="BV31" s="51">
        <v>7</v>
      </c>
      <c r="BW31" s="51">
        <v>4</v>
      </c>
      <c r="BX31" s="51">
        <v>7</v>
      </c>
      <c r="BY31" s="51">
        <v>6</v>
      </c>
      <c r="BZ31" s="51">
        <v>4</v>
      </c>
      <c r="CA31" s="51">
        <v>7</v>
      </c>
      <c r="CB31" s="51">
        <v>7</v>
      </c>
      <c r="CC31" s="46">
        <v>0</v>
      </c>
      <c r="CD31" s="51">
        <v>4</v>
      </c>
      <c r="CE31" s="51">
        <v>2</v>
      </c>
      <c r="CF31" s="51"/>
      <c r="CG31" s="43">
        <f t="shared" si="10"/>
        <v>54</v>
      </c>
      <c r="CH31" s="42">
        <f t="shared" si="11"/>
        <v>80.597014925373131</v>
      </c>
    </row>
    <row r="32" spans="1:86" ht="26.25" customHeight="1">
      <c r="A32" s="49">
        <v>28</v>
      </c>
      <c r="B32" s="50" t="s">
        <v>50</v>
      </c>
      <c r="C32" s="50">
        <v>5</v>
      </c>
      <c r="D32" s="51">
        <v>4</v>
      </c>
      <c r="E32">
        <v>4</v>
      </c>
      <c r="F32" s="51">
        <v>2</v>
      </c>
      <c r="G32" s="53">
        <v>6</v>
      </c>
      <c r="H32" s="51">
        <v>1</v>
      </c>
      <c r="I32" s="51">
        <v>0</v>
      </c>
      <c r="J32" s="51">
        <v>3</v>
      </c>
      <c r="K32" s="51">
        <v>2</v>
      </c>
      <c r="L32" s="51">
        <v>4</v>
      </c>
      <c r="M32" s="51"/>
      <c r="N32" s="51"/>
      <c r="O32" s="30">
        <f t="shared" si="0"/>
        <v>31</v>
      </c>
      <c r="P32" s="29">
        <f t="shared" si="1"/>
        <v>81.578947368421055</v>
      </c>
      <c r="Q32" s="51">
        <v>7</v>
      </c>
      <c r="R32" s="51">
        <v>5</v>
      </c>
      <c r="S32" s="51">
        <v>6</v>
      </c>
      <c r="T32" s="51">
        <v>7</v>
      </c>
      <c r="U32" s="111">
        <v>6</v>
      </c>
      <c r="V32" s="51">
        <v>0</v>
      </c>
      <c r="W32" s="48">
        <v>1</v>
      </c>
      <c r="X32" s="51">
        <v>6</v>
      </c>
      <c r="Y32" s="47">
        <v>3</v>
      </c>
      <c r="Z32" s="51">
        <v>10</v>
      </c>
      <c r="AA32" s="51">
        <v>8</v>
      </c>
      <c r="AB32" s="51"/>
      <c r="AC32" s="34">
        <f t="shared" si="2"/>
        <v>59</v>
      </c>
      <c r="AD32" s="33">
        <f t="shared" si="3"/>
        <v>83.098591549295776</v>
      </c>
      <c r="AE32">
        <v>4</v>
      </c>
      <c r="AF32" s="51">
        <v>4</v>
      </c>
      <c r="AG32" s="48">
        <v>5</v>
      </c>
      <c r="AH32" s="51">
        <v>6</v>
      </c>
      <c r="AI32" s="51">
        <v>7</v>
      </c>
      <c r="AJ32" s="51">
        <v>1</v>
      </c>
      <c r="AK32" s="51">
        <v>1</v>
      </c>
      <c r="AL32" s="51">
        <v>5</v>
      </c>
      <c r="AM32" s="51">
        <v>2</v>
      </c>
      <c r="AN32" s="51">
        <v>6</v>
      </c>
      <c r="AO32" s="53">
        <v>8</v>
      </c>
      <c r="AP32" s="51"/>
      <c r="AQ32" s="38">
        <f t="shared" si="4"/>
        <v>49</v>
      </c>
      <c r="AR32" s="37">
        <f t="shared" si="5"/>
        <v>83.050847457627114</v>
      </c>
      <c r="AS32" s="60">
        <v>4</v>
      </c>
      <c r="AT32" s="60">
        <v>3</v>
      </c>
      <c r="AU32" s="60">
        <v>4</v>
      </c>
      <c r="AV32" s="60">
        <v>4</v>
      </c>
      <c r="AW32" s="60">
        <v>5</v>
      </c>
      <c r="AX32" s="60">
        <v>0</v>
      </c>
      <c r="AY32" s="51">
        <v>0</v>
      </c>
      <c r="AZ32" s="51">
        <v>3</v>
      </c>
      <c r="BA32" s="51">
        <v>2</v>
      </c>
      <c r="BB32" s="51">
        <v>4</v>
      </c>
      <c r="BC32" s="51">
        <v>4</v>
      </c>
      <c r="BD32" s="51"/>
      <c r="BE32" s="107">
        <f t="shared" si="6"/>
        <v>33</v>
      </c>
      <c r="BF32" s="29">
        <f t="shared" si="7"/>
        <v>84.615384615384613</v>
      </c>
      <c r="BG32" s="60">
        <v>6</v>
      </c>
      <c r="BH32">
        <v>5</v>
      </c>
      <c r="BI32" s="51">
        <v>4</v>
      </c>
      <c r="BJ32" s="51">
        <v>6</v>
      </c>
      <c r="BK32" s="51">
        <v>7</v>
      </c>
      <c r="BL32" s="51">
        <v>0</v>
      </c>
      <c r="BM32" s="51">
        <v>1</v>
      </c>
      <c r="BN32" s="51">
        <v>4</v>
      </c>
      <c r="BO32" s="51">
        <v>2</v>
      </c>
      <c r="BP32" s="51">
        <v>6</v>
      </c>
      <c r="BQ32" s="51">
        <v>7</v>
      </c>
      <c r="BR32" s="51"/>
      <c r="BS32" s="109">
        <f t="shared" si="8"/>
        <v>48</v>
      </c>
      <c r="BT32" s="67">
        <f t="shared" si="9"/>
        <v>81.355932203389841</v>
      </c>
      <c r="BU32" s="51">
        <v>6</v>
      </c>
      <c r="BV32" s="51">
        <v>10</v>
      </c>
      <c r="BW32" s="51">
        <v>8</v>
      </c>
      <c r="BX32" s="51">
        <v>7</v>
      </c>
      <c r="BY32" s="51">
        <v>7</v>
      </c>
      <c r="BZ32" s="51">
        <v>0</v>
      </c>
      <c r="CA32" s="51">
        <v>2</v>
      </c>
      <c r="CB32" s="51">
        <v>4</v>
      </c>
      <c r="CC32" s="46">
        <v>0</v>
      </c>
      <c r="CD32" s="51">
        <v>4</v>
      </c>
      <c r="CE32" s="51">
        <v>2</v>
      </c>
      <c r="CF32" s="51"/>
      <c r="CG32" s="43">
        <f t="shared" si="10"/>
        <v>50</v>
      </c>
      <c r="CH32" s="42">
        <f t="shared" si="11"/>
        <v>74.626865671641795</v>
      </c>
    </row>
    <row r="33" spans="1:86" ht="26.25" customHeight="1">
      <c r="A33" s="49">
        <v>29</v>
      </c>
      <c r="B33" s="50" t="s">
        <v>51</v>
      </c>
      <c r="C33" s="50">
        <v>3</v>
      </c>
      <c r="D33" s="51">
        <v>0</v>
      </c>
      <c r="E33">
        <v>3</v>
      </c>
      <c r="F33" s="51">
        <v>3</v>
      </c>
      <c r="G33" s="53">
        <v>5</v>
      </c>
      <c r="H33" s="51">
        <v>2</v>
      </c>
      <c r="I33" s="51">
        <v>5</v>
      </c>
      <c r="J33" s="51">
        <v>3</v>
      </c>
      <c r="K33" s="51">
        <v>2</v>
      </c>
      <c r="L33" s="51">
        <v>4</v>
      </c>
      <c r="M33" s="51"/>
      <c r="N33" s="51"/>
      <c r="O33" s="30">
        <f t="shared" si="0"/>
        <v>30</v>
      </c>
      <c r="P33" s="29">
        <f t="shared" si="1"/>
        <v>78.94736842105263</v>
      </c>
      <c r="Q33" s="51">
        <v>6</v>
      </c>
      <c r="R33" s="51">
        <v>0</v>
      </c>
      <c r="S33" s="51">
        <v>6</v>
      </c>
      <c r="T33" s="51">
        <v>4</v>
      </c>
      <c r="U33" s="111">
        <v>4</v>
      </c>
      <c r="V33" s="51">
        <v>1</v>
      </c>
      <c r="W33" s="48">
        <v>8</v>
      </c>
      <c r="X33" s="51">
        <v>8</v>
      </c>
      <c r="Y33" s="47">
        <v>3</v>
      </c>
      <c r="Z33" s="51">
        <v>10</v>
      </c>
      <c r="AA33" s="51">
        <v>8</v>
      </c>
      <c r="AB33" s="51"/>
      <c r="AC33" s="34">
        <f t="shared" si="2"/>
        <v>58</v>
      </c>
      <c r="AD33" s="33">
        <f t="shared" si="3"/>
        <v>81.690140845070431</v>
      </c>
      <c r="AE33">
        <v>4</v>
      </c>
      <c r="AF33" s="51">
        <v>0</v>
      </c>
      <c r="AG33" s="48">
        <v>2</v>
      </c>
      <c r="AH33" s="51">
        <v>5</v>
      </c>
      <c r="AI33" s="51">
        <v>6</v>
      </c>
      <c r="AJ33" s="51">
        <v>2</v>
      </c>
      <c r="AK33" s="51">
        <v>7</v>
      </c>
      <c r="AL33" s="51">
        <v>5</v>
      </c>
      <c r="AM33" s="51">
        <v>2</v>
      </c>
      <c r="AN33" s="51">
        <v>6</v>
      </c>
      <c r="AO33" s="53">
        <v>8</v>
      </c>
      <c r="AP33" s="51"/>
      <c r="AQ33" s="38">
        <f t="shared" si="4"/>
        <v>47</v>
      </c>
      <c r="AR33" s="37">
        <f t="shared" si="5"/>
        <v>79.66101694915254</v>
      </c>
      <c r="AS33" s="60">
        <v>4</v>
      </c>
      <c r="AT33" s="60">
        <v>3</v>
      </c>
      <c r="AU33" s="60">
        <v>4</v>
      </c>
      <c r="AV33" s="60">
        <v>4</v>
      </c>
      <c r="AW33" s="60">
        <v>3</v>
      </c>
      <c r="AX33" s="60">
        <v>2</v>
      </c>
      <c r="AY33" s="51">
        <v>4</v>
      </c>
      <c r="AZ33" s="51">
        <v>3</v>
      </c>
      <c r="BA33" s="51">
        <v>2</v>
      </c>
      <c r="BB33" s="51">
        <v>4</v>
      </c>
      <c r="BC33" s="51">
        <v>4</v>
      </c>
      <c r="BD33" s="51"/>
      <c r="BE33" s="107">
        <f t="shared" si="6"/>
        <v>37</v>
      </c>
      <c r="BF33" s="29">
        <f t="shared" si="7"/>
        <v>94.871794871794862</v>
      </c>
      <c r="BG33" s="60">
        <v>6</v>
      </c>
      <c r="BH33">
        <v>2</v>
      </c>
      <c r="BI33" s="51">
        <v>3</v>
      </c>
      <c r="BJ33" s="51">
        <v>6</v>
      </c>
      <c r="BK33" s="51">
        <v>5</v>
      </c>
      <c r="BL33" s="51">
        <v>1</v>
      </c>
      <c r="BM33" s="51">
        <v>7</v>
      </c>
      <c r="BN33" s="51">
        <v>5</v>
      </c>
      <c r="BO33" s="51">
        <v>2</v>
      </c>
      <c r="BP33" s="51">
        <v>6</v>
      </c>
      <c r="BQ33" s="51">
        <v>7</v>
      </c>
      <c r="BR33" s="51"/>
      <c r="BS33" s="109">
        <f t="shared" si="8"/>
        <v>50</v>
      </c>
      <c r="BT33" s="67">
        <f t="shared" si="9"/>
        <v>84.745762711864401</v>
      </c>
      <c r="BU33" s="51">
        <v>4</v>
      </c>
      <c r="BV33" s="51">
        <v>0</v>
      </c>
      <c r="BW33" s="51">
        <v>4</v>
      </c>
      <c r="BX33" s="51">
        <v>7</v>
      </c>
      <c r="BY33" s="51">
        <v>5</v>
      </c>
      <c r="BZ33" s="51">
        <v>4</v>
      </c>
      <c r="CA33" s="51">
        <v>8</v>
      </c>
      <c r="CB33" s="51">
        <v>8</v>
      </c>
      <c r="CC33" s="46">
        <v>0</v>
      </c>
      <c r="CD33" s="51">
        <v>4</v>
      </c>
      <c r="CE33" s="51">
        <v>2</v>
      </c>
      <c r="CF33" s="51"/>
      <c r="CG33" s="43">
        <f t="shared" si="10"/>
        <v>46</v>
      </c>
      <c r="CH33" s="42">
        <f t="shared" si="11"/>
        <v>68.656716417910445</v>
      </c>
    </row>
    <row r="34" spans="1:86" ht="26.25" customHeight="1">
      <c r="A34" s="49">
        <v>30</v>
      </c>
      <c r="B34" s="50" t="s">
        <v>52</v>
      </c>
      <c r="C34" s="50">
        <v>5</v>
      </c>
      <c r="D34" s="51">
        <v>4</v>
      </c>
      <c r="E34">
        <v>4</v>
      </c>
      <c r="F34" s="51">
        <v>2</v>
      </c>
      <c r="G34" s="53">
        <v>6</v>
      </c>
      <c r="H34" s="51">
        <v>2</v>
      </c>
      <c r="I34" s="51">
        <v>5</v>
      </c>
      <c r="J34" s="51">
        <v>3</v>
      </c>
      <c r="K34" s="51">
        <v>2</v>
      </c>
      <c r="L34" s="51">
        <v>4</v>
      </c>
      <c r="M34" s="51"/>
      <c r="N34" s="51"/>
      <c r="O34" s="30">
        <f t="shared" si="0"/>
        <v>37</v>
      </c>
      <c r="P34" s="29">
        <f t="shared" si="1"/>
        <v>97.368421052631575</v>
      </c>
      <c r="Q34" s="51">
        <v>7</v>
      </c>
      <c r="R34" s="51">
        <v>5</v>
      </c>
      <c r="S34" s="51">
        <v>6</v>
      </c>
      <c r="T34" s="51">
        <v>7</v>
      </c>
      <c r="U34" s="111">
        <v>7</v>
      </c>
      <c r="V34" s="51">
        <v>2</v>
      </c>
      <c r="W34" s="48">
        <v>8</v>
      </c>
      <c r="X34" s="51">
        <v>7</v>
      </c>
      <c r="Y34" s="47">
        <v>3</v>
      </c>
      <c r="Z34" s="51">
        <v>10</v>
      </c>
      <c r="AA34" s="51">
        <v>8</v>
      </c>
      <c r="AB34" s="51"/>
      <c r="AC34" s="34">
        <f t="shared" si="2"/>
        <v>70</v>
      </c>
      <c r="AD34" s="33">
        <f t="shared" si="3"/>
        <v>98.591549295774655</v>
      </c>
      <c r="AE34">
        <v>5</v>
      </c>
      <c r="AF34" s="51">
        <v>4</v>
      </c>
      <c r="AG34" s="48">
        <v>4</v>
      </c>
      <c r="AH34" s="51">
        <v>6</v>
      </c>
      <c r="AI34" s="51">
        <v>7</v>
      </c>
      <c r="AJ34" s="51">
        <v>3</v>
      </c>
      <c r="AK34" s="51">
        <v>8</v>
      </c>
      <c r="AL34" s="51">
        <v>4</v>
      </c>
      <c r="AM34" s="51">
        <v>2</v>
      </c>
      <c r="AN34" s="51">
        <v>6</v>
      </c>
      <c r="AO34" s="53">
        <v>8</v>
      </c>
      <c r="AP34" s="51"/>
      <c r="AQ34" s="38">
        <f t="shared" si="4"/>
        <v>57</v>
      </c>
      <c r="AR34" s="37">
        <f t="shared" si="5"/>
        <v>96.610169491525426</v>
      </c>
      <c r="AS34" s="60">
        <v>4</v>
      </c>
      <c r="AT34" s="60">
        <v>3</v>
      </c>
      <c r="AU34" s="60">
        <v>4</v>
      </c>
      <c r="AV34" s="60">
        <v>4</v>
      </c>
      <c r="AW34" s="60">
        <v>5</v>
      </c>
      <c r="AX34" s="60">
        <v>2</v>
      </c>
      <c r="AY34" s="51">
        <v>4</v>
      </c>
      <c r="AZ34" s="51">
        <v>3</v>
      </c>
      <c r="BA34" s="51">
        <v>2</v>
      </c>
      <c r="BB34" s="51">
        <v>4</v>
      </c>
      <c r="BC34" s="51">
        <v>4</v>
      </c>
      <c r="BD34" s="51"/>
      <c r="BE34" s="107">
        <f t="shared" si="6"/>
        <v>39</v>
      </c>
      <c r="BF34" s="29">
        <f t="shared" si="7"/>
        <v>100</v>
      </c>
      <c r="BG34" s="60">
        <v>6</v>
      </c>
      <c r="BH34">
        <v>5</v>
      </c>
      <c r="BI34" s="51">
        <v>4</v>
      </c>
      <c r="BJ34" s="51">
        <v>5</v>
      </c>
      <c r="BK34" s="51">
        <v>7</v>
      </c>
      <c r="BL34" s="51">
        <v>3</v>
      </c>
      <c r="BM34" s="51">
        <v>7</v>
      </c>
      <c r="BN34" s="51">
        <v>5</v>
      </c>
      <c r="BO34" s="51">
        <v>2</v>
      </c>
      <c r="BP34" s="51">
        <v>6</v>
      </c>
      <c r="BQ34" s="51">
        <v>7</v>
      </c>
      <c r="BR34" s="51"/>
      <c r="BS34" s="109">
        <f t="shared" si="8"/>
        <v>57</v>
      </c>
      <c r="BT34" s="67">
        <f t="shared" si="9"/>
        <v>96.610169491525426</v>
      </c>
      <c r="BU34" s="51">
        <v>7</v>
      </c>
      <c r="BV34" s="51">
        <v>10</v>
      </c>
      <c r="BW34" s="51">
        <v>8</v>
      </c>
      <c r="BX34" s="51">
        <v>7</v>
      </c>
      <c r="BY34" s="51">
        <v>7</v>
      </c>
      <c r="BZ34" s="51">
        <v>4</v>
      </c>
      <c r="CA34" s="51">
        <v>8</v>
      </c>
      <c r="CB34" s="51">
        <v>8</v>
      </c>
      <c r="CC34" s="46">
        <v>0</v>
      </c>
      <c r="CD34" s="51">
        <v>4</v>
      </c>
      <c r="CE34" s="51">
        <v>2</v>
      </c>
      <c r="CF34" s="51"/>
      <c r="CG34" s="43">
        <f t="shared" si="10"/>
        <v>65</v>
      </c>
      <c r="CH34" s="42">
        <f t="shared" si="11"/>
        <v>97.014925373134332</v>
      </c>
    </row>
    <row r="35" spans="1:86" ht="26.25" customHeight="1">
      <c r="A35" s="49">
        <v>31</v>
      </c>
      <c r="B35" s="50" t="s">
        <v>53</v>
      </c>
      <c r="C35" s="50">
        <v>5</v>
      </c>
      <c r="D35" s="51">
        <v>2</v>
      </c>
      <c r="E35">
        <v>1</v>
      </c>
      <c r="F35">
        <v>2</v>
      </c>
      <c r="G35" s="53">
        <v>6</v>
      </c>
      <c r="H35" s="51">
        <v>0</v>
      </c>
      <c r="I35" s="51">
        <v>1</v>
      </c>
      <c r="J35" s="51">
        <v>3</v>
      </c>
      <c r="K35" s="51">
        <v>0</v>
      </c>
      <c r="L35" s="51">
        <v>4</v>
      </c>
      <c r="M35" s="51"/>
      <c r="N35" s="51"/>
      <c r="O35" s="30">
        <f t="shared" si="0"/>
        <v>24</v>
      </c>
      <c r="P35" s="29">
        <f t="shared" si="1"/>
        <v>63.157894736842103</v>
      </c>
      <c r="Q35" s="51">
        <v>5</v>
      </c>
      <c r="R35" s="51">
        <v>4</v>
      </c>
      <c r="S35" s="51">
        <v>4</v>
      </c>
      <c r="T35" s="51">
        <v>2</v>
      </c>
      <c r="U35" s="111">
        <v>5</v>
      </c>
      <c r="V35" s="51">
        <v>0</v>
      </c>
      <c r="W35" s="48">
        <v>0</v>
      </c>
      <c r="X35" s="51">
        <v>5</v>
      </c>
      <c r="Y35" s="47">
        <v>0</v>
      </c>
      <c r="Z35" s="51">
        <v>9</v>
      </c>
      <c r="AA35" s="51">
        <v>7</v>
      </c>
      <c r="AB35" s="51"/>
      <c r="AC35" s="34">
        <f t="shared" si="2"/>
        <v>41</v>
      </c>
      <c r="AD35" s="33">
        <f t="shared" si="3"/>
        <v>57.74647887323944</v>
      </c>
      <c r="AE35">
        <v>3</v>
      </c>
      <c r="AF35" s="51">
        <v>2</v>
      </c>
      <c r="AG35" s="110">
        <v>1</v>
      </c>
      <c r="AH35" s="51">
        <v>3</v>
      </c>
      <c r="AI35" s="51">
        <v>4</v>
      </c>
      <c r="AJ35" s="51">
        <v>1</v>
      </c>
      <c r="AK35" s="51">
        <v>0</v>
      </c>
      <c r="AL35" s="51">
        <v>3</v>
      </c>
      <c r="AM35" s="51">
        <v>0</v>
      </c>
      <c r="AN35" s="51">
        <v>5</v>
      </c>
      <c r="AO35" s="53">
        <v>8</v>
      </c>
      <c r="AP35" s="51"/>
      <c r="AQ35" s="38">
        <f t="shared" si="4"/>
        <v>30</v>
      </c>
      <c r="AR35" s="37">
        <f t="shared" si="5"/>
        <v>50.847457627118644</v>
      </c>
      <c r="AS35" s="60">
        <v>3</v>
      </c>
      <c r="AT35" s="60">
        <v>3</v>
      </c>
      <c r="AU35" s="60">
        <v>2</v>
      </c>
      <c r="AV35" s="60">
        <v>4</v>
      </c>
      <c r="AW35" s="60">
        <v>5</v>
      </c>
      <c r="AX35" s="60">
        <v>0</v>
      </c>
      <c r="AY35" s="51">
        <v>0</v>
      </c>
      <c r="AZ35" s="51">
        <v>3</v>
      </c>
      <c r="BA35" s="51">
        <v>1</v>
      </c>
      <c r="BB35" s="51">
        <v>4</v>
      </c>
      <c r="BC35" s="51">
        <v>4</v>
      </c>
      <c r="BD35" s="51"/>
      <c r="BE35" s="107">
        <f t="shared" si="6"/>
        <v>29</v>
      </c>
      <c r="BF35" s="29">
        <f t="shared" si="7"/>
        <v>74.358974358974365</v>
      </c>
      <c r="BG35" s="60">
        <v>4</v>
      </c>
      <c r="BH35">
        <v>5</v>
      </c>
      <c r="BI35" s="51">
        <v>2</v>
      </c>
      <c r="BJ35" s="51">
        <v>4</v>
      </c>
      <c r="BK35" s="51">
        <v>6</v>
      </c>
      <c r="BL35" s="51">
        <v>0</v>
      </c>
      <c r="BM35" s="51">
        <v>0</v>
      </c>
      <c r="BN35" s="51">
        <v>4</v>
      </c>
      <c r="BO35" s="51">
        <v>0</v>
      </c>
      <c r="BP35" s="51">
        <v>6</v>
      </c>
      <c r="BQ35" s="51">
        <v>5</v>
      </c>
      <c r="BR35" s="51"/>
      <c r="BS35" s="109">
        <f t="shared" si="8"/>
        <v>36</v>
      </c>
      <c r="BT35" s="67">
        <f t="shared" si="9"/>
        <v>61.016949152542374</v>
      </c>
      <c r="BU35" s="51">
        <v>5</v>
      </c>
      <c r="BV35" s="51">
        <v>8</v>
      </c>
      <c r="BW35" s="51">
        <v>7</v>
      </c>
      <c r="BX35" s="51">
        <v>3</v>
      </c>
      <c r="BY35" s="51">
        <v>5</v>
      </c>
      <c r="BZ35" s="51">
        <v>0</v>
      </c>
      <c r="CA35" s="51">
        <v>1</v>
      </c>
      <c r="CB35" s="51">
        <v>5</v>
      </c>
      <c r="CC35" s="46">
        <v>0</v>
      </c>
      <c r="CD35" s="51">
        <v>3</v>
      </c>
      <c r="CE35" s="46">
        <v>2</v>
      </c>
      <c r="CF35" s="51"/>
      <c r="CG35" s="43">
        <f t="shared" si="10"/>
        <v>39</v>
      </c>
      <c r="CH35" s="42">
        <f t="shared" si="11"/>
        <v>58.208955223880601</v>
      </c>
    </row>
    <row r="36" spans="1:86" ht="26.25" customHeight="1">
      <c r="A36" s="49">
        <v>32</v>
      </c>
      <c r="B36" s="50" t="s">
        <v>54</v>
      </c>
      <c r="C36" s="50">
        <v>5</v>
      </c>
      <c r="D36" s="51">
        <v>4</v>
      </c>
      <c r="E36">
        <v>3</v>
      </c>
      <c r="F36" s="51">
        <v>1</v>
      </c>
      <c r="G36" s="53">
        <v>6</v>
      </c>
      <c r="H36" s="51">
        <v>2</v>
      </c>
      <c r="I36" s="51">
        <v>5</v>
      </c>
      <c r="J36" s="51">
        <v>3</v>
      </c>
      <c r="K36" s="51">
        <v>2</v>
      </c>
      <c r="L36" s="51">
        <v>4</v>
      </c>
      <c r="M36" s="51"/>
      <c r="N36" s="51"/>
      <c r="O36" s="30">
        <f t="shared" si="0"/>
        <v>35</v>
      </c>
      <c r="P36" s="29">
        <f t="shared" si="1"/>
        <v>92.10526315789474</v>
      </c>
      <c r="Q36" s="51">
        <v>6</v>
      </c>
      <c r="R36" s="51">
        <v>5</v>
      </c>
      <c r="S36" s="51">
        <v>6</v>
      </c>
      <c r="T36" s="51">
        <v>6</v>
      </c>
      <c r="U36" s="111">
        <v>7</v>
      </c>
      <c r="V36" s="51">
        <v>2</v>
      </c>
      <c r="W36" s="48">
        <v>8</v>
      </c>
      <c r="X36" s="51">
        <v>7</v>
      </c>
      <c r="Y36" s="47">
        <v>2</v>
      </c>
      <c r="Z36" s="51">
        <v>9</v>
      </c>
      <c r="AA36" s="51">
        <v>5</v>
      </c>
      <c r="AB36" s="51"/>
      <c r="AC36" s="34">
        <f t="shared" si="2"/>
        <v>63</v>
      </c>
      <c r="AD36" s="33">
        <f t="shared" si="3"/>
        <v>88.732394366197184</v>
      </c>
      <c r="AE36">
        <v>5</v>
      </c>
      <c r="AF36" s="51">
        <v>4</v>
      </c>
      <c r="AG36" s="48">
        <v>5</v>
      </c>
      <c r="AH36" s="51">
        <v>6</v>
      </c>
      <c r="AI36" s="51">
        <v>7</v>
      </c>
      <c r="AJ36" s="51">
        <v>3</v>
      </c>
      <c r="AK36" s="51">
        <v>8</v>
      </c>
      <c r="AL36" s="51">
        <v>4</v>
      </c>
      <c r="AM36" s="51">
        <v>1</v>
      </c>
      <c r="AN36" s="51">
        <v>6</v>
      </c>
      <c r="AO36" s="53">
        <v>6</v>
      </c>
      <c r="AP36" s="51"/>
      <c r="AQ36" s="38">
        <f t="shared" si="4"/>
        <v>55</v>
      </c>
      <c r="AR36" s="37">
        <f t="shared" si="5"/>
        <v>93.220338983050837</v>
      </c>
      <c r="AS36" s="60">
        <v>4</v>
      </c>
      <c r="AT36" s="60">
        <v>1</v>
      </c>
      <c r="AU36" s="60">
        <v>4</v>
      </c>
      <c r="AV36" s="60">
        <v>4</v>
      </c>
      <c r="AW36" s="60">
        <v>4</v>
      </c>
      <c r="AX36" s="60">
        <v>2</v>
      </c>
      <c r="AY36" s="51">
        <v>4</v>
      </c>
      <c r="AZ36" s="51">
        <v>3</v>
      </c>
      <c r="BA36" s="51">
        <v>2</v>
      </c>
      <c r="BB36" s="51">
        <v>4</v>
      </c>
      <c r="BC36" s="51">
        <v>3</v>
      </c>
      <c r="BD36" s="51"/>
      <c r="BE36" s="107">
        <f t="shared" si="6"/>
        <v>35</v>
      </c>
      <c r="BF36" s="29">
        <f t="shared" si="7"/>
        <v>89.743589743589752</v>
      </c>
      <c r="BG36" s="60">
        <v>4</v>
      </c>
      <c r="BH36">
        <v>5</v>
      </c>
      <c r="BI36" s="51">
        <v>4</v>
      </c>
      <c r="BJ36" s="51">
        <v>4</v>
      </c>
      <c r="BK36" s="51">
        <v>7</v>
      </c>
      <c r="BL36" s="51">
        <v>3</v>
      </c>
      <c r="BM36" s="51">
        <v>7</v>
      </c>
      <c r="BN36" s="51">
        <v>5</v>
      </c>
      <c r="BO36" s="51">
        <v>2</v>
      </c>
      <c r="BP36" s="51">
        <v>6</v>
      </c>
      <c r="BQ36" s="51">
        <v>5</v>
      </c>
      <c r="BR36" s="51"/>
      <c r="BS36" s="109">
        <f t="shared" si="8"/>
        <v>52</v>
      </c>
      <c r="BT36" s="67">
        <f t="shared" si="9"/>
        <v>88.135593220338976</v>
      </c>
      <c r="BU36" s="51">
        <v>4</v>
      </c>
      <c r="BV36" s="51">
        <v>9</v>
      </c>
      <c r="BW36" s="51">
        <v>7</v>
      </c>
      <c r="BX36" s="51">
        <v>6</v>
      </c>
      <c r="BY36" s="51">
        <v>7</v>
      </c>
      <c r="BZ36" s="51">
        <v>4</v>
      </c>
      <c r="CA36" s="51">
        <v>8</v>
      </c>
      <c r="CB36" s="51">
        <v>8</v>
      </c>
      <c r="CC36" s="46">
        <v>0</v>
      </c>
      <c r="CD36" s="51">
        <v>4</v>
      </c>
      <c r="CE36" s="51">
        <v>2</v>
      </c>
      <c r="CF36" s="51"/>
      <c r="CG36" s="43">
        <f t="shared" si="10"/>
        <v>59</v>
      </c>
      <c r="CH36" s="42">
        <f t="shared" si="11"/>
        <v>88.059701492537314</v>
      </c>
    </row>
    <row r="37" spans="1:86" ht="26.25" customHeight="1">
      <c r="A37" s="49">
        <v>33</v>
      </c>
      <c r="B37" s="50" t="s">
        <v>55</v>
      </c>
      <c r="C37" s="50">
        <v>0</v>
      </c>
      <c r="D37" s="51">
        <v>4</v>
      </c>
      <c r="E37">
        <v>2</v>
      </c>
      <c r="F37" s="51">
        <v>2</v>
      </c>
      <c r="G37" s="53">
        <v>5</v>
      </c>
      <c r="H37" s="51">
        <v>1</v>
      </c>
      <c r="I37" s="51">
        <v>0</v>
      </c>
      <c r="J37" s="51">
        <v>3</v>
      </c>
      <c r="K37" s="51">
        <v>2</v>
      </c>
      <c r="L37" s="51">
        <v>3</v>
      </c>
      <c r="M37" s="51"/>
      <c r="N37" s="51"/>
      <c r="O37" s="30">
        <f t="shared" si="0"/>
        <v>22</v>
      </c>
      <c r="P37" s="29">
        <f t="shared" si="1"/>
        <v>57.894736842105267</v>
      </c>
      <c r="Q37" s="51">
        <v>0</v>
      </c>
      <c r="R37" s="51">
        <v>5</v>
      </c>
      <c r="S37" s="51">
        <v>6</v>
      </c>
      <c r="T37" s="51">
        <v>6</v>
      </c>
      <c r="U37" s="111">
        <v>7</v>
      </c>
      <c r="V37" s="51">
        <v>2</v>
      </c>
      <c r="W37" s="48">
        <v>2</v>
      </c>
      <c r="X37" s="51">
        <v>7</v>
      </c>
      <c r="Y37" s="47">
        <v>3</v>
      </c>
      <c r="Z37" s="51">
        <v>10</v>
      </c>
      <c r="AA37" s="51">
        <v>8</v>
      </c>
      <c r="AB37" s="51"/>
      <c r="AC37" s="34">
        <f t="shared" si="2"/>
        <v>56</v>
      </c>
      <c r="AD37" s="33">
        <f t="shared" si="3"/>
        <v>78.873239436619713</v>
      </c>
      <c r="AE37">
        <v>0</v>
      </c>
      <c r="AF37" s="51">
        <v>4</v>
      </c>
      <c r="AG37" s="48">
        <v>4</v>
      </c>
      <c r="AH37" s="51">
        <v>4</v>
      </c>
      <c r="AI37" s="51">
        <v>7</v>
      </c>
      <c r="AJ37" s="51">
        <v>1</v>
      </c>
      <c r="AK37" s="51">
        <v>1</v>
      </c>
      <c r="AL37" s="51">
        <v>5</v>
      </c>
      <c r="AM37" s="51">
        <v>2</v>
      </c>
      <c r="AN37" s="51">
        <v>6</v>
      </c>
      <c r="AO37" s="53">
        <v>8</v>
      </c>
      <c r="AP37" s="51"/>
      <c r="AQ37" s="38">
        <f t="shared" si="4"/>
        <v>42</v>
      </c>
      <c r="AR37" s="37">
        <f t="shared" si="5"/>
        <v>71.186440677966104</v>
      </c>
      <c r="AS37" s="60">
        <v>0</v>
      </c>
      <c r="AT37" s="60">
        <v>3</v>
      </c>
      <c r="AU37" s="60">
        <v>3</v>
      </c>
      <c r="AV37" s="60">
        <v>4</v>
      </c>
      <c r="AW37" s="60">
        <v>4</v>
      </c>
      <c r="AX37" s="60">
        <v>1</v>
      </c>
      <c r="AY37" s="51">
        <v>0</v>
      </c>
      <c r="AZ37" s="51">
        <v>3</v>
      </c>
      <c r="BA37" s="51">
        <v>2</v>
      </c>
      <c r="BB37" s="51">
        <v>4</v>
      </c>
      <c r="BC37" s="51">
        <v>4</v>
      </c>
      <c r="BD37" s="51"/>
      <c r="BE37" s="107">
        <f t="shared" si="6"/>
        <v>28</v>
      </c>
      <c r="BF37" s="29">
        <f t="shared" si="7"/>
        <v>71.794871794871796</v>
      </c>
      <c r="BG37" s="60">
        <v>0</v>
      </c>
      <c r="BH37">
        <v>5</v>
      </c>
      <c r="BI37" s="51">
        <v>3</v>
      </c>
      <c r="BJ37" s="51">
        <v>5</v>
      </c>
      <c r="BK37" s="51">
        <v>6</v>
      </c>
      <c r="BL37" s="51">
        <v>1</v>
      </c>
      <c r="BM37" s="51">
        <v>1</v>
      </c>
      <c r="BN37" s="51">
        <v>5</v>
      </c>
      <c r="BO37" s="51">
        <v>2</v>
      </c>
      <c r="BP37" s="51">
        <v>5</v>
      </c>
      <c r="BQ37" s="51">
        <v>5</v>
      </c>
      <c r="BR37" s="51"/>
      <c r="BS37" s="109">
        <f t="shared" si="8"/>
        <v>38</v>
      </c>
      <c r="BT37" s="67">
        <f t="shared" si="9"/>
        <v>64.406779661016941</v>
      </c>
      <c r="BU37" s="51">
        <v>2</v>
      </c>
      <c r="BV37" s="51">
        <v>9</v>
      </c>
      <c r="BW37" s="51">
        <v>6</v>
      </c>
      <c r="BX37" s="51">
        <v>7</v>
      </c>
      <c r="BY37" s="51">
        <v>6</v>
      </c>
      <c r="BZ37" s="51">
        <v>2</v>
      </c>
      <c r="CA37" s="51">
        <v>0</v>
      </c>
      <c r="CB37" s="51">
        <v>7</v>
      </c>
      <c r="CC37" s="46">
        <v>0</v>
      </c>
      <c r="CD37" s="51">
        <v>3</v>
      </c>
      <c r="CE37" s="51">
        <v>1</v>
      </c>
      <c r="CF37" s="51"/>
      <c r="CG37" s="43">
        <f t="shared" si="10"/>
        <v>43</v>
      </c>
      <c r="CH37" s="42">
        <f t="shared" si="11"/>
        <v>64.179104477611943</v>
      </c>
    </row>
    <row r="38" spans="1:86" ht="26.25" customHeight="1">
      <c r="A38" s="49">
        <v>34</v>
      </c>
      <c r="B38" s="50" t="s">
        <v>56</v>
      </c>
      <c r="C38" s="50">
        <v>5</v>
      </c>
      <c r="D38" s="51">
        <v>4</v>
      </c>
      <c r="E38">
        <v>4</v>
      </c>
      <c r="F38" s="51">
        <v>3</v>
      </c>
      <c r="G38" s="53">
        <v>5</v>
      </c>
      <c r="H38" s="51">
        <v>0</v>
      </c>
      <c r="I38" s="51">
        <v>0</v>
      </c>
      <c r="J38" s="51">
        <v>3</v>
      </c>
      <c r="K38" s="51">
        <v>2</v>
      </c>
      <c r="L38" s="51">
        <v>4</v>
      </c>
      <c r="M38" s="51"/>
      <c r="N38" s="51"/>
      <c r="O38" s="30">
        <f t="shared" si="0"/>
        <v>30</v>
      </c>
      <c r="P38" s="29">
        <f t="shared" si="1"/>
        <v>78.94736842105263</v>
      </c>
      <c r="Q38" s="51">
        <v>5</v>
      </c>
      <c r="R38" s="51">
        <v>5</v>
      </c>
      <c r="S38" s="51">
        <v>6</v>
      </c>
      <c r="T38" s="51">
        <v>7</v>
      </c>
      <c r="U38" s="111">
        <v>6</v>
      </c>
      <c r="V38" s="51">
        <v>0</v>
      </c>
      <c r="W38" s="48">
        <v>0</v>
      </c>
      <c r="X38" s="51">
        <v>7</v>
      </c>
      <c r="Y38" s="47">
        <v>3</v>
      </c>
      <c r="Z38" s="51">
        <v>10</v>
      </c>
      <c r="AA38" s="51">
        <v>8</v>
      </c>
      <c r="AB38" s="51"/>
      <c r="AC38" s="34">
        <f t="shared" si="2"/>
        <v>57</v>
      </c>
      <c r="AD38" s="33">
        <f t="shared" si="3"/>
        <v>80.281690140845072</v>
      </c>
      <c r="AE38">
        <v>5</v>
      </c>
      <c r="AF38" s="51">
        <v>4</v>
      </c>
      <c r="AG38" s="48">
        <v>5</v>
      </c>
      <c r="AH38" s="51">
        <v>5</v>
      </c>
      <c r="AI38" s="51">
        <v>7</v>
      </c>
      <c r="AJ38" s="51">
        <v>0</v>
      </c>
      <c r="AK38" s="51">
        <v>0</v>
      </c>
      <c r="AL38" s="51">
        <v>5</v>
      </c>
      <c r="AM38" s="51">
        <v>2</v>
      </c>
      <c r="AN38" s="51">
        <v>6</v>
      </c>
      <c r="AO38" s="53">
        <v>8</v>
      </c>
      <c r="AP38" s="51"/>
      <c r="AQ38" s="38">
        <f t="shared" si="4"/>
        <v>47</v>
      </c>
      <c r="AR38" s="37">
        <f t="shared" si="5"/>
        <v>79.66101694915254</v>
      </c>
      <c r="AS38" s="60">
        <v>3</v>
      </c>
      <c r="AT38" s="60">
        <v>1</v>
      </c>
      <c r="AU38" s="60">
        <v>4</v>
      </c>
      <c r="AV38" s="60">
        <v>4</v>
      </c>
      <c r="AW38" s="60">
        <v>3</v>
      </c>
      <c r="AX38" s="60">
        <v>0</v>
      </c>
      <c r="AY38" s="51">
        <v>0</v>
      </c>
      <c r="AZ38" s="51">
        <v>3</v>
      </c>
      <c r="BA38" s="51">
        <v>2</v>
      </c>
      <c r="BB38" s="51">
        <v>4</v>
      </c>
      <c r="BC38" s="51">
        <v>4</v>
      </c>
      <c r="BD38" s="51"/>
      <c r="BE38" s="107">
        <f t="shared" si="6"/>
        <v>28</v>
      </c>
      <c r="BF38" s="29">
        <f t="shared" si="7"/>
        <v>71.794871794871796</v>
      </c>
      <c r="BG38" s="60">
        <v>5</v>
      </c>
      <c r="BH38">
        <v>5</v>
      </c>
      <c r="BI38" s="51">
        <v>4</v>
      </c>
      <c r="BJ38" s="51">
        <v>6</v>
      </c>
      <c r="BK38" s="51">
        <v>6</v>
      </c>
      <c r="BL38" s="51">
        <v>0</v>
      </c>
      <c r="BM38" s="51">
        <v>0</v>
      </c>
      <c r="BN38" s="51">
        <v>4</v>
      </c>
      <c r="BO38" s="51">
        <v>2</v>
      </c>
      <c r="BP38" s="51">
        <v>6</v>
      </c>
      <c r="BQ38" s="51">
        <v>7</v>
      </c>
      <c r="BR38" s="51"/>
      <c r="BS38" s="109">
        <f t="shared" si="8"/>
        <v>45</v>
      </c>
      <c r="BT38" s="67">
        <f t="shared" si="9"/>
        <v>76.271186440677965</v>
      </c>
      <c r="BU38" s="51">
        <v>6</v>
      </c>
      <c r="BV38" s="51">
        <v>10</v>
      </c>
      <c r="BW38" s="51">
        <v>8</v>
      </c>
      <c r="BX38" s="51">
        <v>7</v>
      </c>
      <c r="BY38" s="51">
        <v>6</v>
      </c>
      <c r="BZ38" s="51">
        <v>0</v>
      </c>
      <c r="CA38" s="51">
        <v>0</v>
      </c>
      <c r="CB38" s="51">
        <v>6</v>
      </c>
      <c r="CC38" s="46">
        <v>0</v>
      </c>
      <c r="CD38" s="51">
        <v>4</v>
      </c>
      <c r="CE38" s="51">
        <v>2</v>
      </c>
      <c r="CF38" s="51"/>
      <c r="CG38" s="43">
        <f t="shared" si="10"/>
        <v>49</v>
      </c>
      <c r="CH38" s="42">
        <f t="shared" si="11"/>
        <v>73.134328358208961</v>
      </c>
    </row>
    <row r="39" spans="1:86" ht="26.25" customHeight="1">
      <c r="A39" s="49">
        <v>35</v>
      </c>
      <c r="B39" s="50" t="s">
        <v>57</v>
      </c>
      <c r="C39" s="50">
        <v>3</v>
      </c>
      <c r="D39" s="51">
        <v>4</v>
      </c>
      <c r="E39">
        <v>4</v>
      </c>
      <c r="F39" s="51">
        <v>1</v>
      </c>
      <c r="G39" s="53">
        <v>6</v>
      </c>
      <c r="H39" s="51">
        <v>0</v>
      </c>
      <c r="I39" s="51">
        <v>0</v>
      </c>
      <c r="J39" s="51">
        <v>3</v>
      </c>
      <c r="K39" s="51">
        <v>2</v>
      </c>
      <c r="L39" s="51">
        <v>4</v>
      </c>
      <c r="M39" s="51"/>
      <c r="N39" s="51"/>
      <c r="O39" s="30">
        <f t="shared" si="0"/>
        <v>27</v>
      </c>
      <c r="P39" s="29">
        <f t="shared" si="1"/>
        <v>71.05263157894737</v>
      </c>
      <c r="Q39" s="51">
        <v>3</v>
      </c>
      <c r="R39" s="51">
        <v>4</v>
      </c>
      <c r="S39" s="51">
        <v>6</v>
      </c>
      <c r="T39" s="51">
        <v>6</v>
      </c>
      <c r="U39" s="111">
        <v>6</v>
      </c>
      <c r="V39" s="51">
        <v>1</v>
      </c>
      <c r="W39" s="48">
        <v>3</v>
      </c>
      <c r="X39" s="51">
        <v>8</v>
      </c>
      <c r="Y39" s="47">
        <v>1</v>
      </c>
      <c r="Z39" s="51">
        <v>10</v>
      </c>
      <c r="AA39" s="51">
        <v>8</v>
      </c>
      <c r="AB39" s="51"/>
      <c r="AC39" s="34">
        <f t="shared" si="2"/>
        <v>56</v>
      </c>
      <c r="AD39" s="33">
        <f t="shared" si="3"/>
        <v>78.873239436619713</v>
      </c>
      <c r="AE39">
        <v>2</v>
      </c>
      <c r="AF39" s="51">
        <v>4</v>
      </c>
      <c r="AG39" s="48">
        <v>5</v>
      </c>
      <c r="AH39" s="51">
        <v>6</v>
      </c>
      <c r="AI39" s="51">
        <v>7</v>
      </c>
      <c r="AJ39" s="51">
        <v>2</v>
      </c>
      <c r="AK39" s="51">
        <v>2</v>
      </c>
      <c r="AL39" s="51">
        <v>5</v>
      </c>
      <c r="AM39" s="51">
        <v>1</v>
      </c>
      <c r="AN39" s="51">
        <v>6</v>
      </c>
      <c r="AO39" s="53">
        <v>8</v>
      </c>
      <c r="AP39" s="51"/>
      <c r="AQ39" s="38">
        <f t="shared" si="4"/>
        <v>48</v>
      </c>
      <c r="AR39" s="37">
        <f t="shared" si="5"/>
        <v>81.355932203389841</v>
      </c>
      <c r="AS39" s="60">
        <v>2</v>
      </c>
      <c r="AT39" s="60">
        <v>1</v>
      </c>
      <c r="AU39" s="60">
        <v>4</v>
      </c>
      <c r="AV39" s="60">
        <v>4</v>
      </c>
      <c r="AW39" s="60">
        <v>3</v>
      </c>
      <c r="AX39" s="60">
        <v>0</v>
      </c>
      <c r="AY39" s="51">
        <v>2</v>
      </c>
      <c r="AZ39" s="51">
        <v>3</v>
      </c>
      <c r="BA39" s="51">
        <v>2</v>
      </c>
      <c r="BB39" s="51">
        <v>4</v>
      </c>
      <c r="BC39" s="51">
        <v>4</v>
      </c>
      <c r="BD39" s="51"/>
      <c r="BE39" s="107">
        <f t="shared" si="6"/>
        <v>29</v>
      </c>
      <c r="BF39" s="29">
        <f t="shared" si="7"/>
        <v>74.358974358974365</v>
      </c>
      <c r="BG39" s="60">
        <v>5</v>
      </c>
      <c r="BH39">
        <v>3</v>
      </c>
      <c r="BI39" s="51">
        <v>4</v>
      </c>
      <c r="BJ39" s="51">
        <v>4</v>
      </c>
      <c r="BK39" s="51">
        <v>6</v>
      </c>
      <c r="BL39" s="51">
        <v>2</v>
      </c>
      <c r="BM39" s="51">
        <v>4</v>
      </c>
      <c r="BN39" s="51">
        <v>5</v>
      </c>
      <c r="BO39" s="51">
        <v>2</v>
      </c>
      <c r="BP39" s="51">
        <v>6</v>
      </c>
      <c r="BQ39" s="51">
        <v>7</v>
      </c>
      <c r="BR39" s="51"/>
      <c r="BS39" s="109">
        <f t="shared" si="8"/>
        <v>48</v>
      </c>
      <c r="BT39" s="67">
        <f t="shared" si="9"/>
        <v>81.355932203389841</v>
      </c>
      <c r="BU39" s="51">
        <v>5</v>
      </c>
      <c r="BV39" s="51">
        <v>7</v>
      </c>
      <c r="BW39" s="51">
        <v>5</v>
      </c>
      <c r="BX39" s="51">
        <v>6</v>
      </c>
      <c r="BY39" s="51">
        <v>6</v>
      </c>
      <c r="BZ39" s="51">
        <v>0</v>
      </c>
      <c r="CA39" s="51">
        <v>4</v>
      </c>
      <c r="CB39" s="51">
        <v>6</v>
      </c>
      <c r="CC39" s="46">
        <v>0</v>
      </c>
      <c r="CD39" s="51">
        <v>4</v>
      </c>
      <c r="CE39" s="51">
        <v>2</v>
      </c>
      <c r="CF39" s="51"/>
      <c r="CG39" s="43">
        <f t="shared" si="10"/>
        <v>45</v>
      </c>
      <c r="CH39" s="42">
        <f t="shared" si="11"/>
        <v>67.164179104477611</v>
      </c>
    </row>
    <row r="40" spans="1:86" ht="26.25" customHeight="1">
      <c r="A40" s="49">
        <v>36</v>
      </c>
      <c r="B40" s="50" t="s">
        <v>58</v>
      </c>
      <c r="C40" s="50">
        <v>5</v>
      </c>
      <c r="D40" s="51">
        <v>4</v>
      </c>
      <c r="E40">
        <v>4</v>
      </c>
      <c r="F40" s="51">
        <v>2</v>
      </c>
      <c r="G40" s="53">
        <v>6</v>
      </c>
      <c r="H40" s="51">
        <v>2</v>
      </c>
      <c r="I40" s="51">
        <v>3</v>
      </c>
      <c r="J40" s="51">
        <v>2</v>
      </c>
      <c r="K40" s="51">
        <v>2</v>
      </c>
      <c r="L40" s="51">
        <v>4</v>
      </c>
      <c r="M40" s="51"/>
      <c r="N40" s="51"/>
      <c r="O40" s="30">
        <f t="shared" si="0"/>
        <v>34</v>
      </c>
      <c r="P40" s="29">
        <f t="shared" si="1"/>
        <v>89.473684210526315</v>
      </c>
      <c r="Q40" s="51">
        <v>5</v>
      </c>
      <c r="R40" s="51">
        <v>5</v>
      </c>
      <c r="S40" s="51">
        <v>6</v>
      </c>
      <c r="T40" s="51">
        <v>5</v>
      </c>
      <c r="U40" s="111">
        <v>7</v>
      </c>
      <c r="V40" s="51">
        <v>2</v>
      </c>
      <c r="W40" s="48">
        <v>7</v>
      </c>
      <c r="X40" s="51">
        <v>5</v>
      </c>
      <c r="Y40" s="47">
        <v>3</v>
      </c>
      <c r="Z40" s="51">
        <v>10</v>
      </c>
      <c r="AA40" s="51">
        <v>6</v>
      </c>
      <c r="AB40" s="51"/>
      <c r="AC40" s="34">
        <f t="shared" si="2"/>
        <v>61</v>
      </c>
      <c r="AD40" s="33">
        <f t="shared" si="3"/>
        <v>85.91549295774648</v>
      </c>
      <c r="AE40">
        <v>5</v>
      </c>
      <c r="AF40" s="51">
        <v>4</v>
      </c>
      <c r="AG40" s="48">
        <v>5</v>
      </c>
      <c r="AH40" s="51">
        <v>4</v>
      </c>
      <c r="AI40" s="51">
        <v>7</v>
      </c>
      <c r="AJ40" s="51">
        <v>3</v>
      </c>
      <c r="AK40" s="51">
        <v>7</v>
      </c>
      <c r="AL40" s="51">
        <v>3</v>
      </c>
      <c r="AM40" s="51">
        <v>2</v>
      </c>
      <c r="AN40" s="51">
        <v>6</v>
      </c>
      <c r="AO40" s="53">
        <v>7</v>
      </c>
      <c r="AP40" s="51"/>
      <c r="AQ40" s="38">
        <f t="shared" si="4"/>
        <v>53</v>
      </c>
      <c r="AR40" s="37">
        <f t="shared" si="5"/>
        <v>89.830508474576277</v>
      </c>
      <c r="AS40" s="60">
        <v>4</v>
      </c>
      <c r="AT40" s="60">
        <v>3</v>
      </c>
      <c r="AU40" s="60">
        <v>4</v>
      </c>
      <c r="AV40" s="60">
        <v>4</v>
      </c>
      <c r="AW40" s="60">
        <v>5</v>
      </c>
      <c r="AX40" s="60">
        <v>2</v>
      </c>
      <c r="AY40" s="51">
        <v>3</v>
      </c>
      <c r="AZ40" s="51">
        <v>2</v>
      </c>
      <c r="BA40" s="51">
        <v>2</v>
      </c>
      <c r="BB40" s="51">
        <v>4</v>
      </c>
      <c r="BC40" s="51">
        <v>3</v>
      </c>
      <c r="BD40" s="51"/>
      <c r="BE40" s="107">
        <f t="shared" si="6"/>
        <v>36</v>
      </c>
      <c r="BF40" s="29">
        <f t="shared" si="7"/>
        <v>92.307692307692307</v>
      </c>
      <c r="BG40" s="60">
        <v>6</v>
      </c>
      <c r="BH40">
        <v>5</v>
      </c>
      <c r="BI40" s="51">
        <v>4</v>
      </c>
      <c r="BJ40" s="51">
        <v>5</v>
      </c>
      <c r="BK40" s="51">
        <v>6</v>
      </c>
      <c r="BL40" s="51">
        <v>4</v>
      </c>
      <c r="BM40" s="51">
        <v>5</v>
      </c>
      <c r="BN40" s="51">
        <v>5</v>
      </c>
      <c r="BO40" s="51">
        <v>2</v>
      </c>
      <c r="BP40" s="51">
        <v>6</v>
      </c>
      <c r="BQ40" s="51">
        <v>6</v>
      </c>
      <c r="BR40" s="51"/>
      <c r="BS40" s="109">
        <f t="shared" si="8"/>
        <v>54</v>
      </c>
      <c r="BT40" s="67">
        <f t="shared" si="9"/>
        <v>91.525423728813564</v>
      </c>
      <c r="BU40" s="51">
        <v>7</v>
      </c>
      <c r="BV40" s="51">
        <v>8</v>
      </c>
      <c r="BW40" s="51">
        <v>4</v>
      </c>
      <c r="BX40" s="51">
        <v>5</v>
      </c>
      <c r="BY40" s="51">
        <v>7</v>
      </c>
      <c r="BZ40" s="51">
        <v>5</v>
      </c>
      <c r="CA40" s="51">
        <v>7</v>
      </c>
      <c r="CB40" s="51">
        <v>7</v>
      </c>
      <c r="CC40" s="46">
        <v>0</v>
      </c>
      <c r="CD40" s="51">
        <v>4</v>
      </c>
      <c r="CE40" s="51">
        <v>2</v>
      </c>
      <c r="CF40" s="51"/>
      <c r="CG40" s="43">
        <f t="shared" si="10"/>
        <v>56</v>
      </c>
      <c r="CH40" s="42">
        <f t="shared" si="11"/>
        <v>83.582089552238799</v>
      </c>
    </row>
    <row r="41" spans="1:86" ht="26.25" customHeight="1">
      <c r="A41" s="49">
        <v>37</v>
      </c>
      <c r="B41" s="50" t="s">
        <v>59</v>
      </c>
      <c r="C41" s="50">
        <v>4</v>
      </c>
      <c r="D41" s="51">
        <v>4</v>
      </c>
      <c r="E41">
        <v>4</v>
      </c>
      <c r="F41" s="51">
        <v>1</v>
      </c>
      <c r="G41" s="53">
        <v>5</v>
      </c>
      <c r="H41" s="51">
        <v>1</v>
      </c>
      <c r="I41" s="51">
        <v>5</v>
      </c>
      <c r="J41" s="51">
        <v>3</v>
      </c>
      <c r="K41" s="51">
        <v>2</v>
      </c>
      <c r="L41" s="51">
        <v>3</v>
      </c>
      <c r="M41" s="51"/>
      <c r="N41" s="51"/>
      <c r="O41" s="30">
        <f t="shared" si="0"/>
        <v>32</v>
      </c>
      <c r="P41" s="29">
        <f t="shared" si="1"/>
        <v>84.210526315789465</v>
      </c>
      <c r="Q41" s="51">
        <v>4</v>
      </c>
      <c r="R41" s="51">
        <v>5</v>
      </c>
      <c r="S41" s="51">
        <v>6</v>
      </c>
      <c r="T41" s="51">
        <v>5</v>
      </c>
      <c r="U41" s="111">
        <v>7</v>
      </c>
      <c r="V41" s="51">
        <v>1</v>
      </c>
      <c r="W41" s="48">
        <v>8</v>
      </c>
      <c r="X41" s="51">
        <v>7</v>
      </c>
      <c r="Y41" s="47">
        <v>3</v>
      </c>
      <c r="Z41" s="51">
        <v>9</v>
      </c>
      <c r="AA41" s="51">
        <v>6</v>
      </c>
      <c r="AB41" s="51"/>
      <c r="AC41" s="34">
        <f t="shared" si="2"/>
        <v>61</v>
      </c>
      <c r="AD41" s="33">
        <f t="shared" si="3"/>
        <v>85.91549295774648</v>
      </c>
      <c r="AE41">
        <v>4</v>
      </c>
      <c r="AF41" s="51">
        <v>3</v>
      </c>
      <c r="AG41" s="48">
        <v>5</v>
      </c>
      <c r="AH41" s="51">
        <v>5</v>
      </c>
      <c r="AI41" s="51">
        <v>7</v>
      </c>
      <c r="AJ41" s="51">
        <v>1</v>
      </c>
      <c r="AK41" s="51">
        <v>8</v>
      </c>
      <c r="AL41" s="51">
        <v>5</v>
      </c>
      <c r="AM41" s="51">
        <v>1</v>
      </c>
      <c r="AN41" s="51">
        <v>5</v>
      </c>
      <c r="AO41" s="53">
        <v>8</v>
      </c>
      <c r="AP41" s="51"/>
      <c r="AQ41" s="38">
        <f t="shared" si="4"/>
        <v>52</v>
      </c>
      <c r="AR41" s="37">
        <f t="shared" si="5"/>
        <v>88.135593220338976</v>
      </c>
      <c r="AS41" s="60">
        <v>4</v>
      </c>
      <c r="AT41" s="60">
        <v>3</v>
      </c>
      <c r="AU41" s="60">
        <v>4</v>
      </c>
      <c r="AV41" s="60">
        <v>4</v>
      </c>
      <c r="AW41" s="60">
        <v>4</v>
      </c>
      <c r="AX41" s="60">
        <v>1</v>
      </c>
      <c r="AY41" s="51">
        <v>4</v>
      </c>
      <c r="AZ41" s="51">
        <v>3</v>
      </c>
      <c r="BA41" s="51">
        <v>2</v>
      </c>
      <c r="BB41" s="51">
        <v>4</v>
      </c>
      <c r="BC41" s="51">
        <v>4</v>
      </c>
      <c r="BD41" s="51"/>
      <c r="BE41" s="107">
        <f t="shared" si="6"/>
        <v>37</v>
      </c>
      <c r="BF41" s="29">
        <f t="shared" si="7"/>
        <v>94.871794871794862</v>
      </c>
      <c r="BG41" s="60">
        <v>6</v>
      </c>
      <c r="BH41">
        <v>5</v>
      </c>
      <c r="BI41" s="51">
        <v>4</v>
      </c>
      <c r="BJ41" s="51">
        <v>5</v>
      </c>
      <c r="BK41" s="51">
        <v>6</v>
      </c>
      <c r="BL41" s="51">
        <v>2</v>
      </c>
      <c r="BM41" s="51">
        <v>7</v>
      </c>
      <c r="BN41" s="51">
        <v>4</v>
      </c>
      <c r="BO41" s="51">
        <v>2</v>
      </c>
      <c r="BP41" s="51">
        <v>6</v>
      </c>
      <c r="BQ41" s="51">
        <v>5</v>
      </c>
      <c r="BR41" s="51"/>
      <c r="BS41" s="109">
        <f t="shared" si="8"/>
        <v>52</v>
      </c>
      <c r="BT41" s="67">
        <f t="shared" si="9"/>
        <v>88.135593220338976</v>
      </c>
      <c r="BU41" s="51">
        <v>6</v>
      </c>
      <c r="BV41" s="51">
        <v>10</v>
      </c>
      <c r="BW41" s="51">
        <v>7</v>
      </c>
      <c r="BX41" s="51">
        <v>7</v>
      </c>
      <c r="BY41" s="51">
        <v>7</v>
      </c>
      <c r="BZ41" s="51">
        <v>2</v>
      </c>
      <c r="CA41" s="51">
        <v>8</v>
      </c>
      <c r="CB41" s="51">
        <v>7</v>
      </c>
      <c r="CC41" s="46">
        <v>0</v>
      </c>
      <c r="CD41" s="51">
        <v>4</v>
      </c>
      <c r="CE41" s="51">
        <v>2</v>
      </c>
      <c r="CF41" s="51"/>
      <c r="CG41" s="43">
        <f t="shared" si="10"/>
        <v>60</v>
      </c>
      <c r="CH41" s="42">
        <f t="shared" si="11"/>
        <v>89.552238805970148</v>
      </c>
    </row>
    <row r="42" spans="1:86" ht="26.25" customHeight="1">
      <c r="A42" s="49">
        <v>38</v>
      </c>
      <c r="B42" s="50" t="s">
        <v>60</v>
      </c>
      <c r="C42" s="50">
        <v>5</v>
      </c>
      <c r="D42" s="51">
        <v>4</v>
      </c>
      <c r="E42">
        <v>3</v>
      </c>
      <c r="F42" s="51">
        <v>2</v>
      </c>
      <c r="G42" s="53">
        <v>5</v>
      </c>
      <c r="H42" s="51">
        <v>2</v>
      </c>
      <c r="I42" s="51">
        <v>5</v>
      </c>
      <c r="J42" s="51">
        <v>3</v>
      </c>
      <c r="K42" s="51">
        <v>2</v>
      </c>
      <c r="L42" s="51">
        <v>4</v>
      </c>
      <c r="M42" s="51"/>
      <c r="N42" s="51"/>
      <c r="O42" s="30">
        <f t="shared" si="0"/>
        <v>35</v>
      </c>
      <c r="P42" s="29">
        <f t="shared" si="1"/>
        <v>92.10526315789474</v>
      </c>
      <c r="Q42" s="51">
        <v>6</v>
      </c>
      <c r="R42" s="51">
        <v>5</v>
      </c>
      <c r="S42" s="51">
        <v>6</v>
      </c>
      <c r="T42" s="51">
        <v>7</v>
      </c>
      <c r="U42" s="111">
        <v>5</v>
      </c>
      <c r="V42" s="51">
        <v>2</v>
      </c>
      <c r="W42" s="48">
        <v>8</v>
      </c>
      <c r="X42" s="51">
        <v>8</v>
      </c>
      <c r="Y42" s="47">
        <v>2</v>
      </c>
      <c r="Z42" s="51">
        <v>10</v>
      </c>
      <c r="AA42" s="51">
        <v>8</v>
      </c>
      <c r="AB42" s="51"/>
      <c r="AC42" s="34">
        <f t="shared" si="2"/>
        <v>67</v>
      </c>
      <c r="AD42" s="33">
        <f t="shared" si="3"/>
        <v>94.366197183098592</v>
      </c>
      <c r="AE42">
        <v>5</v>
      </c>
      <c r="AF42" s="51">
        <v>4</v>
      </c>
      <c r="AG42" s="48">
        <v>3</v>
      </c>
      <c r="AH42" s="51">
        <v>6</v>
      </c>
      <c r="AI42" s="51">
        <v>4</v>
      </c>
      <c r="AJ42" s="51">
        <v>3</v>
      </c>
      <c r="AK42" s="51">
        <v>8</v>
      </c>
      <c r="AL42" s="51">
        <v>5</v>
      </c>
      <c r="AM42" s="51">
        <v>2</v>
      </c>
      <c r="AN42" s="51">
        <v>6</v>
      </c>
      <c r="AO42" s="53">
        <v>8</v>
      </c>
      <c r="AP42" s="51"/>
      <c r="AQ42" s="38">
        <f t="shared" si="4"/>
        <v>54</v>
      </c>
      <c r="AR42" s="37">
        <f t="shared" si="5"/>
        <v>91.525423728813564</v>
      </c>
      <c r="AS42" s="60">
        <v>4</v>
      </c>
      <c r="AT42" s="60">
        <v>2</v>
      </c>
      <c r="AU42" s="60">
        <v>4</v>
      </c>
      <c r="AV42" s="60">
        <v>4</v>
      </c>
      <c r="AW42" s="60">
        <v>4</v>
      </c>
      <c r="AX42" s="60">
        <v>2</v>
      </c>
      <c r="AY42" s="51">
        <v>4</v>
      </c>
      <c r="AZ42" s="51">
        <v>3</v>
      </c>
      <c r="BA42" s="51">
        <v>2</v>
      </c>
      <c r="BB42" s="51">
        <v>4</v>
      </c>
      <c r="BC42" s="51">
        <v>3</v>
      </c>
      <c r="BD42" s="51"/>
      <c r="BE42" s="107">
        <f t="shared" si="6"/>
        <v>36</v>
      </c>
      <c r="BF42" s="29">
        <f t="shared" si="7"/>
        <v>92.307692307692307</v>
      </c>
      <c r="BG42" s="60">
        <v>6</v>
      </c>
      <c r="BH42">
        <v>5</v>
      </c>
      <c r="BI42" s="51">
        <v>4</v>
      </c>
      <c r="BJ42" s="51">
        <v>6</v>
      </c>
      <c r="BK42" s="51">
        <v>6</v>
      </c>
      <c r="BL42" s="51">
        <v>4</v>
      </c>
      <c r="BM42" s="51">
        <v>6</v>
      </c>
      <c r="BN42" s="51">
        <v>5</v>
      </c>
      <c r="BO42" s="51">
        <v>1</v>
      </c>
      <c r="BP42" s="51">
        <v>6</v>
      </c>
      <c r="BQ42" s="51">
        <v>7</v>
      </c>
      <c r="BR42" s="51"/>
      <c r="BS42" s="109">
        <f t="shared" si="8"/>
        <v>56</v>
      </c>
      <c r="BT42" s="67">
        <f t="shared" si="9"/>
        <v>94.915254237288138</v>
      </c>
      <c r="BU42" s="51">
        <v>7</v>
      </c>
      <c r="BV42" s="51">
        <v>7</v>
      </c>
      <c r="BW42" s="51">
        <v>6</v>
      </c>
      <c r="BX42" s="51">
        <v>7</v>
      </c>
      <c r="BY42" s="51">
        <v>6</v>
      </c>
      <c r="BZ42" s="51">
        <v>5</v>
      </c>
      <c r="CA42" s="51">
        <v>8</v>
      </c>
      <c r="CB42" s="51">
        <v>8</v>
      </c>
      <c r="CC42" s="46">
        <v>0</v>
      </c>
      <c r="CD42" s="51">
        <v>4</v>
      </c>
      <c r="CE42" s="51">
        <v>2</v>
      </c>
      <c r="CF42" s="51"/>
      <c r="CG42" s="43">
        <f t="shared" si="10"/>
        <v>60</v>
      </c>
      <c r="CH42" s="42">
        <f t="shared" si="11"/>
        <v>89.552238805970148</v>
      </c>
    </row>
    <row r="43" spans="1:86" ht="26.25" customHeight="1">
      <c r="A43" s="49">
        <v>39</v>
      </c>
      <c r="B43" s="50" t="s">
        <v>61</v>
      </c>
      <c r="C43" s="50">
        <v>5</v>
      </c>
      <c r="D43" s="51">
        <v>4</v>
      </c>
      <c r="E43">
        <v>4</v>
      </c>
      <c r="F43" s="51">
        <v>3</v>
      </c>
      <c r="G43" s="53">
        <v>6</v>
      </c>
      <c r="H43" s="51">
        <v>2</v>
      </c>
      <c r="I43" s="51">
        <v>5</v>
      </c>
      <c r="J43" s="51">
        <v>2</v>
      </c>
      <c r="K43" s="51">
        <v>1</v>
      </c>
      <c r="L43" s="51">
        <v>4</v>
      </c>
      <c r="M43" s="51"/>
      <c r="N43" s="51"/>
      <c r="O43" s="30">
        <f t="shared" si="0"/>
        <v>36</v>
      </c>
      <c r="P43" s="29">
        <f t="shared" si="1"/>
        <v>94.73684210526315</v>
      </c>
      <c r="Q43" s="51">
        <v>6</v>
      </c>
      <c r="R43" s="51">
        <v>5</v>
      </c>
      <c r="S43" s="51">
        <v>5</v>
      </c>
      <c r="T43" s="51">
        <v>7</v>
      </c>
      <c r="U43" s="111">
        <v>6</v>
      </c>
      <c r="V43" s="51">
        <v>2</v>
      </c>
      <c r="W43" s="48">
        <v>8</v>
      </c>
      <c r="X43" s="51">
        <v>8</v>
      </c>
      <c r="Y43" s="47">
        <v>3</v>
      </c>
      <c r="Z43" s="51">
        <v>9</v>
      </c>
      <c r="AA43" s="51">
        <v>6</v>
      </c>
      <c r="AB43" s="51"/>
      <c r="AC43" s="34">
        <f t="shared" si="2"/>
        <v>65</v>
      </c>
      <c r="AD43" s="33">
        <f t="shared" si="3"/>
        <v>91.549295774647888</v>
      </c>
      <c r="AE43">
        <v>5</v>
      </c>
      <c r="AF43" s="51">
        <v>4</v>
      </c>
      <c r="AG43" s="48">
        <v>4</v>
      </c>
      <c r="AH43" s="51">
        <v>6</v>
      </c>
      <c r="AI43" s="51">
        <v>7</v>
      </c>
      <c r="AJ43" s="51">
        <v>3</v>
      </c>
      <c r="AK43" s="51">
        <v>7</v>
      </c>
      <c r="AL43" s="51">
        <v>5</v>
      </c>
      <c r="AM43" s="51">
        <v>1</v>
      </c>
      <c r="AN43" s="51">
        <v>5</v>
      </c>
      <c r="AO43" s="53">
        <v>7</v>
      </c>
      <c r="AP43" s="51"/>
      <c r="AQ43" s="38">
        <f t="shared" si="4"/>
        <v>54</v>
      </c>
      <c r="AR43" s="37">
        <f t="shared" si="5"/>
        <v>91.525423728813564</v>
      </c>
      <c r="AS43" s="60">
        <v>4</v>
      </c>
      <c r="AT43" s="60">
        <v>2</v>
      </c>
      <c r="AU43" s="60">
        <v>4</v>
      </c>
      <c r="AV43" s="60">
        <v>4</v>
      </c>
      <c r="AW43" s="60">
        <v>5</v>
      </c>
      <c r="AX43" s="60">
        <v>2</v>
      </c>
      <c r="AY43" s="51">
        <v>4</v>
      </c>
      <c r="AZ43" s="51">
        <v>2</v>
      </c>
      <c r="BA43" s="51">
        <v>2</v>
      </c>
      <c r="BB43" s="51">
        <v>4</v>
      </c>
      <c r="BC43" s="51">
        <v>4</v>
      </c>
      <c r="BD43" s="51"/>
      <c r="BE43" s="107">
        <f t="shared" si="6"/>
        <v>37</v>
      </c>
      <c r="BF43" s="29">
        <f t="shared" si="7"/>
        <v>94.871794871794862</v>
      </c>
      <c r="BG43" s="60">
        <v>5</v>
      </c>
      <c r="BH43">
        <v>4</v>
      </c>
      <c r="BI43" s="51">
        <v>3</v>
      </c>
      <c r="BJ43" s="51">
        <v>5</v>
      </c>
      <c r="BK43" s="51">
        <v>7</v>
      </c>
      <c r="BL43" s="51">
        <v>4</v>
      </c>
      <c r="BM43" s="51">
        <v>7</v>
      </c>
      <c r="BN43" s="51">
        <v>4</v>
      </c>
      <c r="BO43" s="51">
        <v>1</v>
      </c>
      <c r="BP43" s="51">
        <v>5</v>
      </c>
      <c r="BQ43" s="51">
        <v>7</v>
      </c>
      <c r="BR43" s="51"/>
      <c r="BS43" s="109">
        <f t="shared" si="8"/>
        <v>52</v>
      </c>
      <c r="BT43" s="67">
        <f t="shared" si="9"/>
        <v>88.135593220338976</v>
      </c>
      <c r="BU43" s="51">
        <v>5</v>
      </c>
      <c r="BV43" s="51">
        <v>8</v>
      </c>
      <c r="BW43" s="51">
        <v>6</v>
      </c>
      <c r="BX43" s="51">
        <v>7</v>
      </c>
      <c r="BY43" s="51">
        <v>5</v>
      </c>
      <c r="BZ43" s="51">
        <v>5</v>
      </c>
      <c r="CA43" s="51">
        <v>8</v>
      </c>
      <c r="CB43" s="51">
        <v>6</v>
      </c>
      <c r="CC43" s="46">
        <v>0</v>
      </c>
      <c r="CD43" s="51">
        <v>3</v>
      </c>
      <c r="CE43" s="51">
        <v>2</v>
      </c>
      <c r="CF43" s="51"/>
      <c r="CG43" s="43">
        <f t="shared" si="10"/>
        <v>55</v>
      </c>
      <c r="CH43" s="42">
        <f t="shared" si="11"/>
        <v>82.089552238805979</v>
      </c>
    </row>
    <row r="44" spans="1:86" ht="26.25" customHeight="1">
      <c r="A44" s="49">
        <v>40</v>
      </c>
      <c r="B44" s="50" t="s">
        <v>62</v>
      </c>
      <c r="C44" s="50">
        <v>5</v>
      </c>
      <c r="D44" s="51">
        <v>4</v>
      </c>
      <c r="E44">
        <v>4</v>
      </c>
      <c r="F44" s="51">
        <v>3</v>
      </c>
      <c r="G44" s="53">
        <v>6</v>
      </c>
      <c r="H44" s="51">
        <v>1</v>
      </c>
      <c r="I44" s="51">
        <v>5</v>
      </c>
      <c r="J44" s="51">
        <v>3</v>
      </c>
      <c r="K44" s="51">
        <v>1</v>
      </c>
      <c r="L44" s="51">
        <v>3</v>
      </c>
      <c r="M44" s="51"/>
      <c r="N44" s="51"/>
      <c r="O44" s="30">
        <f t="shared" si="0"/>
        <v>35</v>
      </c>
      <c r="P44" s="29">
        <f t="shared" si="1"/>
        <v>92.10526315789474</v>
      </c>
      <c r="Q44" s="51">
        <v>2</v>
      </c>
      <c r="R44" s="51">
        <v>5</v>
      </c>
      <c r="S44" s="51">
        <v>6</v>
      </c>
      <c r="T44" s="51">
        <v>5</v>
      </c>
      <c r="U44" s="111">
        <v>6</v>
      </c>
      <c r="V44" s="51">
        <v>1</v>
      </c>
      <c r="W44" s="48">
        <v>8</v>
      </c>
      <c r="X44" s="51">
        <v>8</v>
      </c>
      <c r="Y44" s="47">
        <v>2</v>
      </c>
      <c r="Z44" s="51">
        <v>8</v>
      </c>
      <c r="AA44" s="51">
        <v>8</v>
      </c>
      <c r="AB44" s="51"/>
      <c r="AC44" s="34">
        <f t="shared" si="2"/>
        <v>59</v>
      </c>
      <c r="AD44" s="33">
        <f t="shared" si="3"/>
        <v>83.098591549295776</v>
      </c>
      <c r="AE44">
        <v>2</v>
      </c>
      <c r="AF44" s="51">
        <v>4</v>
      </c>
      <c r="AG44" s="48">
        <v>3</v>
      </c>
      <c r="AH44" s="51">
        <v>5</v>
      </c>
      <c r="AI44" s="51">
        <v>7</v>
      </c>
      <c r="AJ44" s="51">
        <v>2</v>
      </c>
      <c r="AK44" s="51">
        <v>5</v>
      </c>
      <c r="AL44" s="51">
        <v>5</v>
      </c>
      <c r="AM44" s="51">
        <v>2</v>
      </c>
      <c r="AN44" s="51">
        <v>4</v>
      </c>
      <c r="AO44" s="53">
        <v>8</v>
      </c>
      <c r="AP44" s="51"/>
      <c r="AQ44" s="38">
        <f t="shared" si="4"/>
        <v>47</v>
      </c>
      <c r="AR44" s="37">
        <f t="shared" si="5"/>
        <v>79.66101694915254</v>
      </c>
      <c r="AS44" s="60">
        <v>3</v>
      </c>
      <c r="AT44" s="60">
        <v>3</v>
      </c>
      <c r="AU44" s="60">
        <v>4</v>
      </c>
      <c r="AV44" s="60">
        <v>4</v>
      </c>
      <c r="AW44" s="60">
        <v>5</v>
      </c>
      <c r="AX44" s="60">
        <v>1</v>
      </c>
      <c r="AY44" s="51">
        <v>4</v>
      </c>
      <c r="AZ44" s="51">
        <v>3</v>
      </c>
      <c r="BA44" s="51">
        <v>2</v>
      </c>
      <c r="BB44" s="51">
        <v>4</v>
      </c>
      <c r="BC44" s="51">
        <v>4</v>
      </c>
      <c r="BD44" s="51"/>
      <c r="BE44" s="107">
        <f t="shared" si="6"/>
        <v>37</v>
      </c>
      <c r="BF44" s="29">
        <f t="shared" si="7"/>
        <v>94.871794871794862</v>
      </c>
      <c r="BG44" s="60">
        <v>4</v>
      </c>
      <c r="BH44">
        <v>5</v>
      </c>
      <c r="BI44" s="51">
        <v>3</v>
      </c>
      <c r="BJ44" s="51">
        <v>5</v>
      </c>
      <c r="BK44" s="51">
        <v>7</v>
      </c>
      <c r="BL44" s="51">
        <v>3</v>
      </c>
      <c r="BM44" s="51">
        <v>6</v>
      </c>
      <c r="BN44" s="51">
        <v>5</v>
      </c>
      <c r="BO44" s="51">
        <v>1</v>
      </c>
      <c r="BP44" s="51">
        <v>5</v>
      </c>
      <c r="BQ44" s="51">
        <v>7</v>
      </c>
      <c r="BR44" s="51"/>
      <c r="BS44" s="109">
        <f t="shared" si="8"/>
        <v>51</v>
      </c>
      <c r="BT44" s="67">
        <f t="shared" si="9"/>
        <v>86.440677966101703</v>
      </c>
      <c r="BU44" s="51">
        <v>5</v>
      </c>
      <c r="BV44" s="51">
        <v>9</v>
      </c>
      <c r="BW44" s="51">
        <v>6</v>
      </c>
      <c r="BX44" s="51">
        <v>5</v>
      </c>
      <c r="BY44" s="51">
        <v>7</v>
      </c>
      <c r="BZ44" s="51">
        <v>4</v>
      </c>
      <c r="CA44" s="51">
        <v>8</v>
      </c>
      <c r="CB44" s="51">
        <v>6</v>
      </c>
      <c r="CC44" s="46">
        <v>0</v>
      </c>
      <c r="CD44" s="51">
        <v>4</v>
      </c>
      <c r="CE44" s="51">
        <v>2</v>
      </c>
      <c r="CF44" s="51"/>
      <c r="CG44" s="43">
        <f t="shared" si="10"/>
        <v>56</v>
      </c>
      <c r="CH44" s="42">
        <f t="shared" si="11"/>
        <v>83.582089552238799</v>
      </c>
    </row>
    <row r="45" spans="1:86" ht="26.25" customHeight="1">
      <c r="A45" s="49">
        <v>41</v>
      </c>
      <c r="B45" s="50" t="s">
        <v>63</v>
      </c>
      <c r="C45" s="50">
        <v>3</v>
      </c>
      <c r="D45" s="51">
        <v>4</v>
      </c>
      <c r="E45">
        <v>4</v>
      </c>
      <c r="F45" s="51">
        <v>2</v>
      </c>
      <c r="G45" s="53">
        <v>6</v>
      </c>
      <c r="H45" s="51">
        <v>0</v>
      </c>
      <c r="I45" s="51">
        <v>2</v>
      </c>
      <c r="J45" s="51">
        <v>3</v>
      </c>
      <c r="K45" s="51">
        <v>1</v>
      </c>
      <c r="L45" s="51">
        <v>4</v>
      </c>
      <c r="M45" s="51"/>
      <c r="N45" s="51"/>
      <c r="O45" s="30">
        <f t="shared" si="0"/>
        <v>29</v>
      </c>
      <c r="P45" s="29">
        <f t="shared" si="1"/>
        <v>76.31578947368422</v>
      </c>
      <c r="Q45" s="51">
        <v>6</v>
      </c>
      <c r="R45" s="51">
        <v>5</v>
      </c>
      <c r="S45" s="51">
        <v>5</v>
      </c>
      <c r="T45" s="51">
        <v>7</v>
      </c>
      <c r="U45" s="111">
        <v>6</v>
      </c>
      <c r="V45" s="51">
        <v>0</v>
      </c>
      <c r="W45" s="48">
        <v>1</v>
      </c>
      <c r="X45" s="51">
        <v>7</v>
      </c>
      <c r="Y45" s="47">
        <v>3</v>
      </c>
      <c r="Z45" s="51">
        <v>10</v>
      </c>
      <c r="AA45" s="51">
        <v>8</v>
      </c>
      <c r="AB45" s="51"/>
      <c r="AC45" s="34">
        <f t="shared" si="2"/>
        <v>58</v>
      </c>
      <c r="AD45" s="33">
        <f t="shared" si="3"/>
        <v>81.690140845070431</v>
      </c>
      <c r="AE45">
        <v>5</v>
      </c>
      <c r="AF45" s="51">
        <v>4</v>
      </c>
      <c r="AG45" s="48">
        <v>4</v>
      </c>
      <c r="AH45" s="51">
        <v>6</v>
      </c>
      <c r="AI45" s="51">
        <v>7</v>
      </c>
      <c r="AJ45" s="51">
        <v>2</v>
      </c>
      <c r="AK45" s="51">
        <v>2</v>
      </c>
      <c r="AL45" s="51">
        <v>5</v>
      </c>
      <c r="AM45" s="51">
        <v>2</v>
      </c>
      <c r="AN45" s="51">
        <v>6</v>
      </c>
      <c r="AO45" s="53">
        <v>8</v>
      </c>
      <c r="AP45" s="51"/>
      <c r="AQ45" s="38">
        <f t="shared" si="4"/>
        <v>51</v>
      </c>
      <c r="AR45" s="37">
        <f t="shared" si="5"/>
        <v>86.440677966101703</v>
      </c>
      <c r="AS45" s="60">
        <v>4</v>
      </c>
      <c r="AT45" s="60">
        <v>3</v>
      </c>
      <c r="AU45" s="60">
        <v>4</v>
      </c>
      <c r="AV45" s="60">
        <v>4</v>
      </c>
      <c r="AW45" s="60">
        <v>5</v>
      </c>
      <c r="AX45" s="60">
        <v>0</v>
      </c>
      <c r="AY45" s="51">
        <v>1</v>
      </c>
      <c r="AZ45" s="51">
        <v>3</v>
      </c>
      <c r="BA45" s="51">
        <v>2</v>
      </c>
      <c r="BB45" s="51">
        <v>4</v>
      </c>
      <c r="BC45" s="51">
        <v>4</v>
      </c>
      <c r="BD45" s="51"/>
      <c r="BE45" s="107">
        <f t="shared" si="6"/>
        <v>34</v>
      </c>
      <c r="BF45" s="29">
        <f t="shared" si="7"/>
        <v>87.179487179487182</v>
      </c>
      <c r="BG45" s="60">
        <v>6</v>
      </c>
      <c r="BH45">
        <v>5</v>
      </c>
      <c r="BI45" s="51">
        <v>4</v>
      </c>
      <c r="BJ45" s="51">
        <v>5</v>
      </c>
      <c r="BK45" s="51">
        <v>7</v>
      </c>
      <c r="BL45" s="51">
        <v>0</v>
      </c>
      <c r="BM45" s="51">
        <v>2</v>
      </c>
      <c r="BN45" s="51">
        <v>4</v>
      </c>
      <c r="BO45" s="51">
        <v>2</v>
      </c>
      <c r="BP45" s="51">
        <v>6</v>
      </c>
      <c r="BQ45" s="51">
        <v>7</v>
      </c>
      <c r="BR45" s="51"/>
      <c r="BS45" s="109">
        <f t="shared" si="8"/>
        <v>48</v>
      </c>
      <c r="BT45" s="67">
        <f t="shared" si="9"/>
        <v>81.355932203389841</v>
      </c>
      <c r="BU45" s="51">
        <v>7</v>
      </c>
      <c r="BV45" s="51">
        <v>9</v>
      </c>
      <c r="BW45" s="51">
        <v>6</v>
      </c>
      <c r="BX45" s="51">
        <v>6</v>
      </c>
      <c r="BY45" s="51">
        <v>7</v>
      </c>
      <c r="BZ45" s="51">
        <v>0</v>
      </c>
      <c r="CA45" s="51">
        <v>4</v>
      </c>
      <c r="CB45" s="51">
        <v>6</v>
      </c>
      <c r="CC45" s="46">
        <v>0</v>
      </c>
      <c r="CD45" s="51">
        <v>4</v>
      </c>
      <c r="CE45" s="51">
        <v>2</v>
      </c>
      <c r="CF45" s="51"/>
      <c r="CG45" s="43">
        <f t="shared" si="10"/>
        <v>51</v>
      </c>
      <c r="CH45" s="42">
        <f t="shared" si="11"/>
        <v>76.119402985074629</v>
      </c>
    </row>
    <row r="46" spans="1:86" ht="26.25" customHeight="1">
      <c r="A46" s="49">
        <v>42</v>
      </c>
      <c r="B46" s="50" t="s">
        <v>64</v>
      </c>
      <c r="C46" s="50">
        <v>5</v>
      </c>
      <c r="D46" s="51">
        <v>3</v>
      </c>
      <c r="E46">
        <v>3</v>
      </c>
      <c r="F46" s="51">
        <v>3</v>
      </c>
      <c r="G46" s="53">
        <v>6</v>
      </c>
      <c r="H46" s="51">
        <v>2</v>
      </c>
      <c r="I46" s="51">
        <v>5</v>
      </c>
      <c r="J46" s="51">
        <v>3</v>
      </c>
      <c r="K46" s="51">
        <v>2</v>
      </c>
      <c r="L46" s="51">
        <v>4</v>
      </c>
      <c r="M46" s="51"/>
      <c r="N46" s="51"/>
      <c r="O46" s="30">
        <f t="shared" si="0"/>
        <v>36</v>
      </c>
      <c r="P46" s="29">
        <f t="shared" si="1"/>
        <v>94.73684210526315</v>
      </c>
      <c r="Q46" s="51">
        <v>6</v>
      </c>
      <c r="R46" s="51">
        <v>5</v>
      </c>
      <c r="S46" s="51">
        <v>6</v>
      </c>
      <c r="T46" s="51">
        <v>7</v>
      </c>
      <c r="U46" s="111">
        <v>7</v>
      </c>
      <c r="V46" s="51">
        <v>2</v>
      </c>
      <c r="W46" s="48">
        <v>8</v>
      </c>
      <c r="X46" s="51">
        <v>8</v>
      </c>
      <c r="Y46" s="47">
        <v>3</v>
      </c>
      <c r="Z46" s="51">
        <v>9</v>
      </c>
      <c r="AA46" s="51">
        <v>8</v>
      </c>
      <c r="AB46" s="51"/>
      <c r="AC46" s="34">
        <f t="shared" si="2"/>
        <v>69</v>
      </c>
      <c r="AD46" s="33">
        <f t="shared" si="3"/>
        <v>97.183098591549296</v>
      </c>
      <c r="AE46">
        <v>5</v>
      </c>
      <c r="AF46" s="51">
        <v>4</v>
      </c>
      <c r="AG46" s="48">
        <v>4</v>
      </c>
      <c r="AH46" s="51">
        <v>6</v>
      </c>
      <c r="AI46" s="51">
        <v>7</v>
      </c>
      <c r="AJ46" s="51">
        <v>3</v>
      </c>
      <c r="AK46" s="51">
        <v>8</v>
      </c>
      <c r="AL46" s="51">
        <v>5</v>
      </c>
      <c r="AM46" s="51">
        <v>2</v>
      </c>
      <c r="AN46" s="51">
        <v>6</v>
      </c>
      <c r="AO46" s="53">
        <v>8</v>
      </c>
      <c r="AP46" s="51"/>
      <c r="AQ46" s="38">
        <f t="shared" si="4"/>
        <v>58</v>
      </c>
      <c r="AR46" s="37">
        <f t="shared" si="5"/>
        <v>98.305084745762713</v>
      </c>
      <c r="AS46" s="60">
        <v>4</v>
      </c>
      <c r="AT46" s="60">
        <v>3</v>
      </c>
      <c r="AU46" s="60">
        <v>4</v>
      </c>
      <c r="AV46" s="60">
        <v>4</v>
      </c>
      <c r="AW46" s="60">
        <v>5</v>
      </c>
      <c r="AX46" s="60">
        <v>2</v>
      </c>
      <c r="AY46" s="51">
        <v>4</v>
      </c>
      <c r="AZ46" s="51">
        <v>2</v>
      </c>
      <c r="BA46" s="51">
        <v>2</v>
      </c>
      <c r="BB46" s="51">
        <v>4</v>
      </c>
      <c r="BC46" s="51">
        <v>4</v>
      </c>
      <c r="BD46" s="51"/>
      <c r="BE46" s="107">
        <f t="shared" si="6"/>
        <v>38</v>
      </c>
      <c r="BF46" s="29">
        <f t="shared" si="7"/>
        <v>97.435897435897431</v>
      </c>
      <c r="BG46" s="60">
        <v>6</v>
      </c>
      <c r="BH46">
        <v>5</v>
      </c>
      <c r="BI46" s="51">
        <v>4</v>
      </c>
      <c r="BJ46" s="51">
        <v>5</v>
      </c>
      <c r="BK46" s="51">
        <v>7</v>
      </c>
      <c r="BL46" s="51">
        <v>4</v>
      </c>
      <c r="BM46" s="51">
        <v>7</v>
      </c>
      <c r="BN46" s="51">
        <v>5</v>
      </c>
      <c r="BO46" s="51">
        <v>2</v>
      </c>
      <c r="BP46" s="51">
        <v>5</v>
      </c>
      <c r="BQ46" s="51">
        <v>7</v>
      </c>
      <c r="BR46" s="51"/>
      <c r="BS46" s="109">
        <f t="shared" si="8"/>
        <v>57</v>
      </c>
      <c r="BT46" s="67">
        <f t="shared" si="9"/>
        <v>96.610169491525426</v>
      </c>
      <c r="BU46" s="51">
        <v>7</v>
      </c>
      <c r="BV46" s="51">
        <v>9</v>
      </c>
      <c r="BW46" s="51">
        <v>6</v>
      </c>
      <c r="BX46" s="51">
        <v>7</v>
      </c>
      <c r="BY46" s="51">
        <v>6</v>
      </c>
      <c r="BZ46" s="51">
        <v>5</v>
      </c>
      <c r="CA46" s="51">
        <v>8</v>
      </c>
      <c r="CB46" s="51">
        <v>7</v>
      </c>
      <c r="CC46" s="46">
        <v>0</v>
      </c>
      <c r="CD46" s="51">
        <v>4</v>
      </c>
      <c r="CE46" s="51">
        <v>2</v>
      </c>
      <c r="CF46" s="51"/>
      <c r="CG46" s="43">
        <f t="shared" si="10"/>
        <v>61</v>
      </c>
      <c r="CH46" s="42">
        <f t="shared" si="11"/>
        <v>91.044776119402982</v>
      </c>
    </row>
    <row r="47" spans="1:86" ht="26.25" customHeight="1">
      <c r="A47" s="49">
        <v>43</v>
      </c>
      <c r="B47" s="50" t="s">
        <v>65</v>
      </c>
      <c r="C47" s="50">
        <v>5</v>
      </c>
      <c r="D47" s="51">
        <v>4</v>
      </c>
      <c r="E47">
        <v>4</v>
      </c>
      <c r="F47" s="51">
        <v>2</v>
      </c>
      <c r="G47" s="53">
        <v>6</v>
      </c>
      <c r="H47" s="51">
        <v>2</v>
      </c>
      <c r="I47" s="51">
        <v>5</v>
      </c>
      <c r="J47" s="51">
        <v>3</v>
      </c>
      <c r="K47" s="51">
        <v>2</v>
      </c>
      <c r="L47" s="51">
        <v>4</v>
      </c>
      <c r="M47" s="51"/>
      <c r="N47" s="51"/>
      <c r="O47" s="30">
        <f t="shared" si="0"/>
        <v>37</v>
      </c>
      <c r="P47" s="29">
        <f t="shared" si="1"/>
        <v>97.368421052631575</v>
      </c>
      <c r="Q47" s="51">
        <v>6</v>
      </c>
      <c r="R47" s="51">
        <v>3</v>
      </c>
      <c r="S47" s="51">
        <v>6</v>
      </c>
      <c r="T47" s="51">
        <v>6</v>
      </c>
      <c r="U47" s="111">
        <v>7</v>
      </c>
      <c r="V47" s="51">
        <v>2</v>
      </c>
      <c r="W47" s="48">
        <v>8</v>
      </c>
      <c r="X47" s="51">
        <v>8</v>
      </c>
      <c r="Y47" s="47">
        <v>3</v>
      </c>
      <c r="Z47" s="51">
        <v>9</v>
      </c>
      <c r="AA47" s="51">
        <v>8</v>
      </c>
      <c r="AB47" s="51"/>
      <c r="AC47" s="34">
        <f t="shared" si="2"/>
        <v>66</v>
      </c>
      <c r="AD47" s="33">
        <f t="shared" si="3"/>
        <v>92.957746478873233</v>
      </c>
      <c r="AE47">
        <v>5</v>
      </c>
      <c r="AF47" s="51">
        <v>4</v>
      </c>
      <c r="AG47" s="48">
        <v>4</v>
      </c>
      <c r="AH47" s="51">
        <v>5</v>
      </c>
      <c r="AI47" s="51">
        <v>7</v>
      </c>
      <c r="AJ47" s="51">
        <v>3</v>
      </c>
      <c r="AK47" s="51">
        <v>8</v>
      </c>
      <c r="AL47" s="51">
        <v>5</v>
      </c>
      <c r="AM47" s="51">
        <v>2</v>
      </c>
      <c r="AN47" s="51">
        <v>4</v>
      </c>
      <c r="AO47" s="53">
        <v>7</v>
      </c>
      <c r="AP47" s="51"/>
      <c r="AQ47" s="38">
        <f t="shared" si="4"/>
        <v>54</v>
      </c>
      <c r="AR47" s="37">
        <f t="shared" si="5"/>
        <v>91.525423728813564</v>
      </c>
      <c r="AS47" s="60">
        <v>4</v>
      </c>
      <c r="AT47" s="60">
        <v>2</v>
      </c>
      <c r="AU47" s="60">
        <v>4</v>
      </c>
      <c r="AV47" s="60">
        <v>4</v>
      </c>
      <c r="AW47" s="60">
        <v>5</v>
      </c>
      <c r="AX47" s="60">
        <v>2</v>
      </c>
      <c r="AY47" s="51">
        <v>4</v>
      </c>
      <c r="AZ47" s="51">
        <v>3</v>
      </c>
      <c r="BA47" s="51">
        <v>2</v>
      </c>
      <c r="BB47" s="51">
        <v>4</v>
      </c>
      <c r="BC47" s="51">
        <v>3</v>
      </c>
      <c r="BD47" s="51"/>
      <c r="BE47" s="107">
        <f t="shared" si="6"/>
        <v>37</v>
      </c>
      <c r="BF47" s="29">
        <f t="shared" si="7"/>
        <v>94.871794871794862</v>
      </c>
      <c r="BG47" s="60">
        <v>5</v>
      </c>
      <c r="BH47">
        <v>3</v>
      </c>
      <c r="BI47" s="51">
        <v>4</v>
      </c>
      <c r="BJ47" s="51">
        <v>6</v>
      </c>
      <c r="BK47" s="51">
        <v>7</v>
      </c>
      <c r="BL47" s="51">
        <v>2</v>
      </c>
      <c r="BM47" s="51">
        <v>7</v>
      </c>
      <c r="BN47" s="51">
        <v>5</v>
      </c>
      <c r="BO47" s="51">
        <v>2</v>
      </c>
      <c r="BP47" s="51">
        <v>6</v>
      </c>
      <c r="BQ47" s="51">
        <v>5</v>
      </c>
      <c r="BR47" s="51"/>
      <c r="BS47" s="109">
        <f t="shared" si="8"/>
        <v>52</v>
      </c>
      <c r="BT47" s="67">
        <f t="shared" si="9"/>
        <v>88.135593220338976</v>
      </c>
      <c r="BU47" s="51">
        <v>5</v>
      </c>
      <c r="BV47" s="51">
        <v>8</v>
      </c>
      <c r="BW47" s="51">
        <v>7</v>
      </c>
      <c r="BX47" s="51">
        <v>6</v>
      </c>
      <c r="BY47" s="51">
        <v>6</v>
      </c>
      <c r="BZ47" s="51">
        <v>5</v>
      </c>
      <c r="CA47" s="51">
        <v>8</v>
      </c>
      <c r="CB47" s="51">
        <v>8</v>
      </c>
      <c r="CC47" s="46">
        <v>0</v>
      </c>
      <c r="CD47" s="51">
        <v>4</v>
      </c>
      <c r="CE47" s="51">
        <v>2</v>
      </c>
      <c r="CF47" s="51"/>
      <c r="CG47" s="43">
        <f t="shared" si="10"/>
        <v>59</v>
      </c>
      <c r="CH47" s="42">
        <f t="shared" si="11"/>
        <v>88.059701492537314</v>
      </c>
    </row>
    <row r="48" spans="1:86" ht="26.25" customHeight="1">
      <c r="A48" s="49">
        <v>44</v>
      </c>
      <c r="B48" s="50" t="s">
        <v>66</v>
      </c>
      <c r="C48" s="50">
        <v>5</v>
      </c>
      <c r="D48" s="51">
        <v>3</v>
      </c>
      <c r="E48">
        <v>4</v>
      </c>
      <c r="F48" s="51">
        <v>3</v>
      </c>
      <c r="G48" s="53">
        <v>6</v>
      </c>
      <c r="H48" s="51">
        <v>2</v>
      </c>
      <c r="I48" s="51">
        <v>5</v>
      </c>
      <c r="J48" s="51">
        <v>3</v>
      </c>
      <c r="K48" s="51">
        <v>2</v>
      </c>
      <c r="L48" s="51">
        <v>4</v>
      </c>
      <c r="M48" s="51"/>
      <c r="N48" s="51"/>
      <c r="O48" s="30">
        <f t="shared" si="0"/>
        <v>37</v>
      </c>
      <c r="P48" s="29">
        <f t="shared" si="1"/>
        <v>97.368421052631575</v>
      </c>
      <c r="Q48" s="51">
        <v>5</v>
      </c>
      <c r="R48" s="51">
        <v>5</v>
      </c>
      <c r="S48" s="51">
        <v>6</v>
      </c>
      <c r="T48" s="51">
        <v>6</v>
      </c>
      <c r="U48" s="111">
        <v>7</v>
      </c>
      <c r="V48" s="51">
        <v>1</v>
      </c>
      <c r="W48" s="48">
        <v>8</v>
      </c>
      <c r="X48" s="51">
        <v>8</v>
      </c>
      <c r="Y48" s="47">
        <v>3</v>
      </c>
      <c r="Z48" s="51">
        <v>10</v>
      </c>
      <c r="AA48" s="51">
        <v>7</v>
      </c>
      <c r="AB48" s="51"/>
      <c r="AC48" s="34">
        <f t="shared" si="2"/>
        <v>66</v>
      </c>
      <c r="AD48" s="33">
        <f t="shared" si="3"/>
        <v>92.957746478873233</v>
      </c>
      <c r="AE48">
        <v>4</v>
      </c>
      <c r="AF48" s="51">
        <v>2</v>
      </c>
      <c r="AG48" s="48">
        <v>4</v>
      </c>
      <c r="AH48" s="51">
        <v>5</v>
      </c>
      <c r="AI48" s="51">
        <v>7</v>
      </c>
      <c r="AJ48" s="51">
        <v>2</v>
      </c>
      <c r="AK48" s="51">
        <v>7</v>
      </c>
      <c r="AL48" s="51">
        <v>5</v>
      </c>
      <c r="AM48" s="51">
        <v>2</v>
      </c>
      <c r="AN48" s="51">
        <v>5</v>
      </c>
      <c r="AO48" s="53">
        <v>8</v>
      </c>
      <c r="AP48" s="51"/>
      <c r="AQ48" s="38">
        <f t="shared" si="4"/>
        <v>51</v>
      </c>
      <c r="AR48" s="37">
        <f t="shared" si="5"/>
        <v>86.440677966101703</v>
      </c>
      <c r="AS48" s="60">
        <v>3</v>
      </c>
      <c r="AT48" s="60">
        <v>3</v>
      </c>
      <c r="AU48" s="60">
        <v>4</v>
      </c>
      <c r="AV48" s="60">
        <v>4</v>
      </c>
      <c r="AW48" s="60">
        <v>5</v>
      </c>
      <c r="AX48" s="60">
        <v>2</v>
      </c>
      <c r="AY48" s="51">
        <v>4</v>
      </c>
      <c r="AZ48" s="51">
        <v>3</v>
      </c>
      <c r="BA48" s="51">
        <v>2</v>
      </c>
      <c r="BB48" s="51">
        <v>4</v>
      </c>
      <c r="BC48" s="51">
        <v>4</v>
      </c>
      <c r="BD48" s="51"/>
      <c r="BE48" s="107">
        <f t="shared" si="6"/>
        <v>38</v>
      </c>
      <c r="BF48" s="29">
        <f t="shared" si="7"/>
        <v>97.435897435897431</v>
      </c>
      <c r="BG48" s="60">
        <v>5</v>
      </c>
      <c r="BH48">
        <v>5</v>
      </c>
      <c r="BI48" s="51">
        <v>4</v>
      </c>
      <c r="BJ48" s="51">
        <v>5</v>
      </c>
      <c r="BK48" s="51">
        <v>7</v>
      </c>
      <c r="BL48" s="51">
        <v>3</v>
      </c>
      <c r="BM48" s="51">
        <v>7</v>
      </c>
      <c r="BN48" s="51">
        <v>5</v>
      </c>
      <c r="BO48" s="51">
        <v>2</v>
      </c>
      <c r="BP48" s="51">
        <v>6</v>
      </c>
      <c r="BQ48" s="51">
        <v>5</v>
      </c>
      <c r="BR48" s="51"/>
      <c r="BS48" s="109">
        <f t="shared" si="8"/>
        <v>54</v>
      </c>
      <c r="BT48" s="67">
        <f t="shared" si="9"/>
        <v>91.525423728813564</v>
      </c>
      <c r="BU48" s="51">
        <v>7</v>
      </c>
      <c r="BV48" s="51">
        <v>10</v>
      </c>
      <c r="BW48" s="51">
        <v>7</v>
      </c>
      <c r="BX48" s="51">
        <v>5</v>
      </c>
      <c r="BY48" s="51">
        <v>7</v>
      </c>
      <c r="BZ48" s="51">
        <v>5</v>
      </c>
      <c r="CA48" s="51">
        <v>8</v>
      </c>
      <c r="CB48" s="51">
        <v>8</v>
      </c>
      <c r="CC48" s="46">
        <v>0</v>
      </c>
      <c r="CD48" s="51">
        <v>3</v>
      </c>
      <c r="CE48" s="51">
        <v>2</v>
      </c>
      <c r="CF48" s="51"/>
      <c r="CG48" s="43">
        <f t="shared" si="10"/>
        <v>62</v>
      </c>
      <c r="CH48" s="42">
        <f t="shared" si="11"/>
        <v>92.537313432835816</v>
      </c>
    </row>
    <row r="49" spans="1:86" ht="26.25" customHeight="1">
      <c r="A49" s="49">
        <v>45</v>
      </c>
      <c r="B49" s="50" t="s">
        <v>67</v>
      </c>
      <c r="C49" s="50">
        <v>5</v>
      </c>
      <c r="D49" s="51">
        <v>4</v>
      </c>
      <c r="E49">
        <v>4</v>
      </c>
      <c r="F49" s="51">
        <v>3</v>
      </c>
      <c r="G49" s="53">
        <v>6</v>
      </c>
      <c r="H49" s="51">
        <v>1</v>
      </c>
      <c r="I49" s="51">
        <v>5</v>
      </c>
      <c r="J49" s="51">
        <v>3</v>
      </c>
      <c r="K49" s="51">
        <v>1</v>
      </c>
      <c r="L49" s="51">
        <v>4</v>
      </c>
      <c r="M49" s="51"/>
      <c r="N49" s="51"/>
      <c r="O49" s="30">
        <f t="shared" si="0"/>
        <v>36</v>
      </c>
      <c r="P49" s="29">
        <f t="shared" si="1"/>
        <v>94.73684210526315</v>
      </c>
      <c r="Q49" s="51">
        <v>4</v>
      </c>
      <c r="R49" s="51">
        <v>3</v>
      </c>
      <c r="S49" s="51">
        <v>6</v>
      </c>
      <c r="T49" s="53">
        <v>5</v>
      </c>
      <c r="U49" s="111">
        <v>5</v>
      </c>
      <c r="V49" s="51">
        <v>2</v>
      </c>
      <c r="W49" s="48">
        <v>7</v>
      </c>
      <c r="X49" s="51">
        <v>8</v>
      </c>
      <c r="Y49" s="47">
        <v>1</v>
      </c>
      <c r="Z49" s="51">
        <v>10</v>
      </c>
      <c r="AA49" s="51">
        <v>7</v>
      </c>
      <c r="AB49" s="51"/>
      <c r="AC49" s="34">
        <f t="shared" si="2"/>
        <v>58</v>
      </c>
      <c r="AD49" s="33">
        <f t="shared" si="3"/>
        <v>81.690140845070431</v>
      </c>
      <c r="AE49">
        <v>4</v>
      </c>
      <c r="AF49" s="51">
        <v>4</v>
      </c>
      <c r="AG49" s="48">
        <v>5</v>
      </c>
      <c r="AH49" s="51">
        <v>3</v>
      </c>
      <c r="AI49" s="51">
        <v>6</v>
      </c>
      <c r="AJ49" s="51">
        <v>3</v>
      </c>
      <c r="AK49" s="51">
        <v>6</v>
      </c>
      <c r="AL49" s="51">
        <v>5</v>
      </c>
      <c r="AM49" s="51">
        <v>1</v>
      </c>
      <c r="AN49" s="51">
        <v>6</v>
      </c>
      <c r="AO49" s="53">
        <v>8</v>
      </c>
      <c r="AP49" s="51"/>
      <c r="AQ49" s="38">
        <f t="shared" si="4"/>
        <v>51</v>
      </c>
      <c r="AR49" s="37">
        <f t="shared" si="5"/>
        <v>86.440677966101703</v>
      </c>
      <c r="AS49" s="60">
        <v>2</v>
      </c>
      <c r="AT49" s="60">
        <v>2</v>
      </c>
      <c r="AU49" s="60">
        <v>3</v>
      </c>
      <c r="AV49" s="60">
        <v>4</v>
      </c>
      <c r="AW49" s="60">
        <v>5</v>
      </c>
      <c r="AX49" s="60">
        <v>1</v>
      </c>
      <c r="AY49" s="51">
        <v>4</v>
      </c>
      <c r="AZ49" s="51">
        <v>3</v>
      </c>
      <c r="BA49" s="51">
        <v>1</v>
      </c>
      <c r="BB49" s="51">
        <v>4</v>
      </c>
      <c r="BC49" s="51">
        <v>4</v>
      </c>
      <c r="BD49" s="51"/>
      <c r="BE49" s="107">
        <f t="shared" si="6"/>
        <v>33</v>
      </c>
      <c r="BF49" s="29">
        <f t="shared" si="7"/>
        <v>84.615384615384613</v>
      </c>
      <c r="BG49" s="60">
        <v>4</v>
      </c>
      <c r="BH49">
        <v>5</v>
      </c>
      <c r="BI49" s="51">
        <v>3</v>
      </c>
      <c r="BJ49" s="51">
        <v>4</v>
      </c>
      <c r="BK49" s="51">
        <v>7</v>
      </c>
      <c r="BL49" s="51">
        <v>3</v>
      </c>
      <c r="BM49" s="51">
        <v>7</v>
      </c>
      <c r="BN49" s="51">
        <v>5</v>
      </c>
      <c r="BO49" s="51">
        <v>2</v>
      </c>
      <c r="BP49" s="51">
        <v>5</v>
      </c>
      <c r="BQ49" s="51">
        <v>3</v>
      </c>
      <c r="BR49" s="51"/>
      <c r="BS49" s="109">
        <f t="shared" si="8"/>
        <v>48</v>
      </c>
      <c r="BT49" s="67">
        <f t="shared" si="9"/>
        <v>81.355932203389841</v>
      </c>
      <c r="BU49" s="51">
        <v>6</v>
      </c>
      <c r="BV49" s="51">
        <v>5</v>
      </c>
      <c r="BW49" s="51">
        <v>7</v>
      </c>
      <c r="BX49" s="51">
        <v>6</v>
      </c>
      <c r="BY49" s="51">
        <v>7</v>
      </c>
      <c r="BZ49" s="51">
        <v>3</v>
      </c>
      <c r="CA49" s="51">
        <v>8</v>
      </c>
      <c r="CB49" s="51">
        <v>8</v>
      </c>
      <c r="CC49" s="46">
        <v>0</v>
      </c>
      <c r="CD49" s="51">
        <v>4</v>
      </c>
      <c r="CE49" s="51">
        <v>1</v>
      </c>
      <c r="CF49" s="51"/>
      <c r="CG49" s="43">
        <f t="shared" si="10"/>
        <v>55</v>
      </c>
      <c r="CH49" s="42">
        <f t="shared" si="11"/>
        <v>82.089552238805979</v>
      </c>
    </row>
    <row r="50" spans="1:86" ht="26.25" customHeight="1">
      <c r="A50" s="49">
        <v>46</v>
      </c>
      <c r="B50" s="50" t="s">
        <v>68</v>
      </c>
      <c r="C50" s="50">
        <v>5</v>
      </c>
      <c r="D50" s="51">
        <v>4</v>
      </c>
      <c r="E50">
        <v>4</v>
      </c>
      <c r="F50" s="51">
        <v>2</v>
      </c>
      <c r="G50" s="53">
        <v>6</v>
      </c>
      <c r="H50" s="51">
        <v>1</v>
      </c>
      <c r="I50" s="51">
        <v>5</v>
      </c>
      <c r="J50" s="51">
        <v>3</v>
      </c>
      <c r="K50" s="51">
        <v>2</v>
      </c>
      <c r="L50" s="51">
        <v>4</v>
      </c>
      <c r="M50" s="51"/>
      <c r="N50" s="51"/>
      <c r="O50" s="30">
        <f t="shared" si="0"/>
        <v>36</v>
      </c>
      <c r="P50" s="29">
        <f t="shared" si="1"/>
        <v>94.73684210526315</v>
      </c>
      <c r="Q50" s="51">
        <v>6</v>
      </c>
      <c r="R50" s="51">
        <v>5</v>
      </c>
      <c r="S50" s="51">
        <v>6</v>
      </c>
      <c r="T50" s="51">
        <v>7</v>
      </c>
      <c r="U50" s="111">
        <v>7</v>
      </c>
      <c r="V50" s="51">
        <v>1</v>
      </c>
      <c r="W50" s="48">
        <v>8</v>
      </c>
      <c r="X50" s="51">
        <v>8</v>
      </c>
      <c r="Y50" s="47">
        <v>3</v>
      </c>
      <c r="Z50" s="51">
        <v>10</v>
      </c>
      <c r="AA50" s="51">
        <v>8</v>
      </c>
      <c r="AB50" s="51"/>
      <c r="AC50" s="34">
        <f t="shared" si="2"/>
        <v>69</v>
      </c>
      <c r="AD50" s="33">
        <f t="shared" si="3"/>
        <v>97.183098591549296</v>
      </c>
      <c r="AE50">
        <v>5</v>
      </c>
      <c r="AF50" s="51">
        <v>4</v>
      </c>
      <c r="AG50" s="48">
        <v>4</v>
      </c>
      <c r="AH50" s="51">
        <v>6</v>
      </c>
      <c r="AI50" s="51">
        <v>7</v>
      </c>
      <c r="AJ50" s="51">
        <v>2</v>
      </c>
      <c r="AK50" s="51">
        <v>8</v>
      </c>
      <c r="AL50" s="51">
        <v>5</v>
      </c>
      <c r="AM50" s="51">
        <v>2</v>
      </c>
      <c r="AN50" s="51">
        <v>6</v>
      </c>
      <c r="AO50" s="53">
        <v>8</v>
      </c>
      <c r="AP50" s="51"/>
      <c r="AQ50" s="38">
        <f t="shared" si="4"/>
        <v>57</v>
      </c>
      <c r="AR50" s="37">
        <f t="shared" si="5"/>
        <v>96.610169491525426</v>
      </c>
      <c r="AS50" s="60">
        <v>4</v>
      </c>
      <c r="AT50" s="60">
        <v>3</v>
      </c>
      <c r="AU50" s="60">
        <v>4</v>
      </c>
      <c r="AV50" s="60">
        <v>4</v>
      </c>
      <c r="AW50" s="60">
        <v>5</v>
      </c>
      <c r="AX50" s="60">
        <v>1</v>
      </c>
      <c r="AY50" s="51">
        <v>4</v>
      </c>
      <c r="AZ50" s="51">
        <v>3</v>
      </c>
      <c r="BA50" s="51">
        <v>2</v>
      </c>
      <c r="BB50" s="51">
        <v>4</v>
      </c>
      <c r="BC50" s="51">
        <v>4</v>
      </c>
      <c r="BD50" s="51"/>
      <c r="BE50" s="107">
        <f t="shared" si="6"/>
        <v>38</v>
      </c>
      <c r="BF50" s="29">
        <f t="shared" si="7"/>
        <v>97.435897435897431</v>
      </c>
      <c r="BG50" s="60">
        <v>6</v>
      </c>
      <c r="BH50">
        <v>5</v>
      </c>
      <c r="BI50" s="51">
        <v>4</v>
      </c>
      <c r="BJ50" s="51">
        <v>5</v>
      </c>
      <c r="BK50" s="51">
        <v>7</v>
      </c>
      <c r="BL50" s="51">
        <v>1</v>
      </c>
      <c r="BM50" s="51">
        <v>7</v>
      </c>
      <c r="BN50" s="51">
        <v>5</v>
      </c>
      <c r="BO50" s="51">
        <v>2</v>
      </c>
      <c r="BP50" s="51">
        <v>6</v>
      </c>
      <c r="BQ50" s="51">
        <v>7</v>
      </c>
      <c r="BR50" s="51"/>
      <c r="BS50" s="109">
        <f t="shared" si="8"/>
        <v>55</v>
      </c>
      <c r="BT50" s="67">
        <f t="shared" si="9"/>
        <v>93.220338983050837</v>
      </c>
      <c r="BU50" s="51">
        <v>7</v>
      </c>
      <c r="BV50" s="51">
        <v>10</v>
      </c>
      <c r="BW50" s="51">
        <v>8</v>
      </c>
      <c r="BX50" s="51">
        <v>7</v>
      </c>
      <c r="BY50" s="51">
        <v>7</v>
      </c>
      <c r="BZ50" s="51">
        <v>1</v>
      </c>
      <c r="CA50" s="51">
        <v>8</v>
      </c>
      <c r="CB50" s="51">
        <v>8</v>
      </c>
      <c r="CC50" s="46">
        <v>0</v>
      </c>
      <c r="CD50" s="51">
        <v>4</v>
      </c>
      <c r="CE50" s="51">
        <v>2</v>
      </c>
      <c r="CF50" s="51"/>
      <c r="CG50" s="43">
        <f t="shared" si="10"/>
        <v>62</v>
      </c>
      <c r="CH50" s="42">
        <f t="shared" si="11"/>
        <v>92.537313432835816</v>
      </c>
    </row>
    <row r="51" spans="1:86" ht="26.25" customHeight="1">
      <c r="A51" s="49">
        <v>47</v>
      </c>
      <c r="B51" s="50" t="s">
        <v>69</v>
      </c>
      <c r="C51" s="50">
        <v>5</v>
      </c>
      <c r="D51" s="51">
        <v>4</v>
      </c>
      <c r="E51">
        <v>4</v>
      </c>
      <c r="F51" s="51">
        <v>3</v>
      </c>
      <c r="G51" s="53">
        <v>6</v>
      </c>
      <c r="H51" s="51">
        <v>2</v>
      </c>
      <c r="I51" s="51">
        <v>5</v>
      </c>
      <c r="J51" s="51">
        <v>3</v>
      </c>
      <c r="K51" s="51">
        <v>2</v>
      </c>
      <c r="L51" s="51">
        <v>4</v>
      </c>
      <c r="M51" s="51"/>
      <c r="N51" s="51"/>
      <c r="O51" s="30">
        <f t="shared" si="0"/>
        <v>38</v>
      </c>
      <c r="P51" s="29">
        <f t="shared" si="1"/>
        <v>100</v>
      </c>
      <c r="Q51" s="51">
        <v>6</v>
      </c>
      <c r="R51" s="51">
        <v>5</v>
      </c>
      <c r="S51" s="51">
        <v>6</v>
      </c>
      <c r="T51" s="51">
        <v>7</v>
      </c>
      <c r="U51" s="111">
        <v>7</v>
      </c>
      <c r="V51" s="51">
        <v>2</v>
      </c>
      <c r="W51" s="48">
        <v>8</v>
      </c>
      <c r="X51" s="51">
        <v>8</v>
      </c>
      <c r="Y51" s="47">
        <v>3</v>
      </c>
      <c r="Z51" s="51">
        <v>10</v>
      </c>
      <c r="AA51" s="51">
        <v>8</v>
      </c>
      <c r="AB51" s="51"/>
      <c r="AC51" s="34">
        <f t="shared" si="2"/>
        <v>70</v>
      </c>
      <c r="AD51" s="33">
        <f t="shared" si="3"/>
        <v>98.591549295774655</v>
      </c>
      <c r="AE51">
        <v>5</v>
      </c>
      <c r="AF51" s="51">
        <v>4</v>
      </c>
      <c r="AG51" s="48">
        <v>4</v>
      </c>
      <c r="AH51" s="51">
        <v>6</v>
      </c>
      <c r="AI51" s="51">
        <v>7</v>
      </c>
      <c r="AJ51" s="51">
        <v>3</v>
      </c>
      <c r="AK51" s="51">
        <v>8</v>
      </c>
      <c r="AL51" s="51">
        <v>5</v>
      </c>
      <c r="AM51" s="51">
        <v>2</v>
      </c>
      <c r="AN51" s="51">
        <v>6</v>
      </c>
      <c r="AO51" s="53">
        <v>8</v>
      </c>
      <c r="AP51" s="51"/>
      <c r="AQ51" s="38">
        <f t="shared" si="4"/>
        <v>58</v>
      </c>
      <c r="AR51" s="37">
        <f t="shared" si="5"/>
        <v>98.305084745762713</v>
      </c>
      <c r="AS51" s="60">
        <v>4</v>
      </c>
      <c r="AT51" s="60">
        <v>3</v>
      </c>
      <c r="AU51" s="60">
        <v>4</v>
      </c>
      <c r="AV51" s="60">
        <v>4</v>
      </c>
      <c r="AW51" s="60">
        <v>5</v>
      </c>
      <c r="AX51" s="60">
        <v>2</v>
      </c>
      <c r="AY51" s="51">
        <v>4</v>
      </c>
      <c r="AZ51" s="51">
        <v>3</v>
      </c>
      <c r="BA51" s="51">
        <v>2</v>
      </c>
      <c r="BB51" s="51">
        <v>4</v>
      </c>
      <c r="BC51" s="51">
        <v>4</v>
      </c>
      <c r="BD51" s="51"/>
      <c r="BE51" s="107">
        <f t="shared" si="6"/>
        <v>39</v>
      </c>
      <c r="BF51" s="29">
        <f t="shared" si="7"/>
        <v>100</v>
      </c>
      <c r="BG51" s="60">
        <v>6</v>
      </c>
      <c r="BH51">
        <v>5</v>
      </c>
      <c r="BI51" s="51">
        <v>4</v>
      </c>
      <c r="BJ51" s="51">
        <v>6</v>
      </c>
      <c r="BK51" s="51">
        <v>7</v>
      </c>
      <c r="BL51" s="51">
        <v>4</v>
      </c>
      <c r="BM51" s="51">
        <v>7</v>
      </c>
      <c r="BN51" s="51">
        <v>5</v>
      </c>
      <c r="BO51" s="51">
        <v>2</v>
      </c>
      <c r="BP51" s="51">
        <v>6</v>
      </c>
      <c r="BQ51" s="51">
        <v>7</v>
      </c>
      <c r="BR51" s="51"/>
      <c r="BS51" s="109">
        <f t="shared" si="8"/>
        <v>59</v>
      </c>
      <c r="BT51" s="67">
        <f t="shared" si="9"/>
        <v>100</v>
      </c>
      <c r="BU51" s="51">
        <v>7</v>
      </c>
      <c r="BV51" s="51">
        <v>10</v>
      </c>
      <c r="BW51" s="51">
        <v>5</v>
      </c>
      <c r="BX51" s="51">
        <v>7</v>
      </c>
      <c r="BY51" s="51">
        <v>7</v>
      </c>
      <c r="BZ51" s="51">
        <v>5</v>
      </c>
      <c r="CA51" s="51">
        <v>8</v>
      </c>
      <c r="CB51" s="51">
        <v>8</v>
      </c>
      <c r="CC51" s="46">
        <v>0</v>
      </c>
      <c r="CD51" s="51">
        <v>4</v>
      </c>
      <c r="CE51" s="51">
        <v>2</v>
      </c>
      <c r="CF51" s="51"/>
      <c r="CG51" s="43">
        <f t="shared" si="10"/>
        <v>63</v>
      </c>
      <c r="CH51" s="42">
        <f t="shared" si="11"/>
        <v>94.029850746268664</v>
      </c>
    </row>
    <row r="52" spans="1:86" ht="26.25" customHeight="1">
      <c r="A52" s="49">
        <v>48</v>
      </c>
      <c r="B52" s="54" t="s">
        <v>70</v>
      </c>
      <c r="C52" s="54">
        <v>5</v>
      </c>
      <c r="D52" s="51">
        <v>3</v>
      </c>
      <c r="E52">
        <v>4</v>
      </c>
      <c r="F52" s="51">
        <v>3</v>
      </c>
      <c r="G52" s="53">
        <v>6</v>
      </c>
      <c r="H52" s="51">
        <v>2</v>
      </c>
      <c r="I52" s="51">
        <v>5</v>
      </c>
      <c r="J52" s="51">
        <v>3</v>
      </c>
      <c r="K52" s="51">
        <v>2</v>
      </c>
      <c r="L52" s="51">
        <v>4</v>
      </c>
      <c r="M52" s="51"/>
      <c r="N52" s="51"/>
      <c r="O52" s="30">
        <f t="shared" si="0"/>
        <v>37</v>
      </c>
      <c r="P52" s="29">
        <f t="shared" si="1"/>
        <v>97.368421052631575</v>
      </c>
      <c r="Q52" s="51">
        <v>6</v>
      </c>
      <c r="R52" s="51">
        <v>4</v>
      </c>
      <c r="S52" s="51">
        <v>6</v>
      </c>
      <c r="T52" s="51">
        <v>6</v>
      </c>
      <c r="U52" s="111">
        <v>7</v>
      </c>
      <c r="V52" s="51">
        <v>2</v>
      </c>
      <c r="W52" s="48">
        <v>8</v>
      </c>
      <c r="X52" s="51">
        <v>8</v>
      </c>
      <c r="Y52" s="47">
        <v>3</v>
      </c>
      <c r="Z52" s="51">
        <v>9</v>
      </c>
      <c r="AA52" s="51">
        <v>7</v>
      </c>
      <c r="AB52" s="51"/>
      <c r="AC52" s="34">
        <f t="shared" si="2"/>
        <v>66</v>
      </c>
      <c r="AD52" s="33">
        <f t="shared" si="3"/>
        <v>92.957746478873233</v>
      </c>
      <c r="AE52">
        <v>5</v>
      </c>
      <c r="AF52" s="51">
        <v>2</v>
      </c>
      <c r="AG52" s="48">
        <v>4</v>
      </c>
      <c r="AH52" s="51">
        <v>6</v>
      </c>
      <c r="AI52" s="51">
        <v>7</v>
      </c>
      <c r="AJ52" s="51">
        <v>3</v>
      </c>
      <c r="AK52" s="51">
        <v>8</v>
      </c>
      <c r="AL52" s="51">
        <v>5</v>
      </c>
      <c r="AM52" s="51">
        <v>2</v>
      </c>
      <c r="AN52" s="51">
        <v>6</v>
      </c>
      <c r="AO52" s="53">
        <v>8</v>
      </c>
      <c r="AP52" s="51"/>
      <c r="AQ52" s="38">
        <f t="shared" si="4"/>
        <v>56</v>
      </c>
      <c r="AR52" s="37">
        <f t="shared" si="5"/>
        <v>94.915254237288138</v>
      </c>
      <c r="AS52" s="60">
        <v>4</v>
      </c>
      <c r="AT52" s="60">
        <v>2</v>
      </c>
      <c r="AU52" s="60">
        <v>4</v>
      </c>
      <c r="AV52" s="60">
        <v>4</v>
      </c>
      <c r="AW52" s="60">
        <v>5</v>
      </c>
      <c r="AX52" s="60">
        <v>2</v>
      </c>
      <c r="AY52" s="51">
        <v>4</v>
      </c>
      <c r="AZ52" s="51">
        <v>3</v>
      </c>
      <c r="BA52" s="51">
        <v>2</v>
      </c>
      <c r="BB52" s="51">
        <v>4</v>
      </c>
      <c r="BC52" s="51">
        <v>4</v>
      </c>
      <c r="BD52" s="51"/>
      <c r="BE52" s="107">
        <f t="shared" si="6"/>
        <v>38</v>
      </c>
      <c r="BF52" s="29">
        <f t="shared" si="7"/>
        <v>97.435897435897431</v>
      </c>
      <c r="BG52" s="60">
        <v>6</v>
      </c>
      <c r="BH52">
        <v>5</v>
      </c>
      <c r="BI52" s="51">
        <v>4</v>
      </c>
      <c r="BJ52" s="51">
        <v>5</v>
      </c>
      <c r="BK52" s="51">
        <v>7</v>
      </c>
      <c r="BL52" s="51">
        <v>4</v>
      </c>
      <c r="BM52" s="51">
        <v>7</v>
      </c>
      <c r="BN52" s="51">
        <v>5</v>
      </c>
      <c r="BO52" s="51">
        <v>2</v>
      </c>
      <c r="BP52" s="51">
        <v>6</v>
      </c>
      <c r="BQ52" s="51">
        <v>7</v>
      </c>
      <c r="BR52" s="51"/>
      <c r="BS52" s="109">
        <f t="shared" si="8"/>
        <v>58</v>
      </c>
      <c r="BT52" s="67">
        <f t="shared" si="9"/>
        <v>98.305084745762713</v>
      </c>
      <c r="BU52" s="51">
        <v>7</v>
      </c>
      <c r="BV52" s="51">
        <v>10</v>
      </c>
      <c r="BW52" s="51">
        <v>8</v>
      </c>
      <c r="BX52" s="51">
        <v>7</v>
      </c>
      <c r="BY52" s="51">
        <v>7</v>
      </c>
      <c r="BZ52" s="51">
        <v>5</v>
      </c>
      <c r="CA52" s="51">
        <v>8</v>
      </c>
      <c r="CB52" s="51">
        <v>8</v>
      </c>
      <c r="CC52" s="46">
        <v>0</v>
      </c>
      <c r="CD52" s="51">
        <v>3</v>
      </c>
      <c r="CE52" s="51">
        <v>2</v>
      </c>
      <c r="CF52" s="51"/>
      <c r="CG52" s="43">
        <f t="shared" si="10"/>
        <v>65</v>
      </c>
      <c r="CH52" s="42">
        <f t="shared" si="11"/>
        <v>97.014925373134332</v>
      </c>
    </row>
    <row r="53" spans="1:86" ht="26.25" customHeight="1">
      <c r="A53" s="49">
        <v>49</v>
      </c>
      <c r="B53" s="50" t="s">
        <v>71</v>
      </c>
      <c r="C53" s="50">
        <v>4</v>
      </c>
      <c r="D53" s="51">
        <v>4</v>
      </c>
      <c r="E53">
        <v>3</v>
      </c>
      <c r="F53" s="51">
        <v>3</v>
      </c>
      <c r="G53" s="53">
        <v>6</v>
      </c>
      <c r="H53" s="51">
        <v>1</v>
      </c>
      <c r="I53" s="51">
        <v>5</v>
      </c>
      <c r="J53" s="51">
        <v>3</v>
      </c>
      <c r="K53" s="51">
        <v>1</v>
      </c>
      <c r="L53" s="51">
        <v>4</v>
      </c>
      <c r="M53" s="51"/>
      <c r="N53" s="51"/>
      <c r="O53" s="30">
        <f t="shared" si="0"/>
        <v>34</v>
      </c>
      <c r="P53" s="29">
        <f t="shared" si="1"/>
        <v>89.473684210526315</v>
      </c>
      <c r="Q53" s="51">
        <v>5</v>
      </c>
      <c r="R53" s="51">
        <v>5</v>
      </c>
      <c r="S53" s="51">
        <v>6</v>
      </c>
      <c r="T53" s="51">
        <v>6</v>
      </c>
      <c r="U53" s="111">
        <v>6</v>
      </c>
      <c r="V53" s="51">
        <v>1</v>
      </c>
      <c r="W53" s="48">
        <v>8</v>
      </c>
      <c r="X53" s="51">
        <v>8</v>
      </c>
      <c r="Y53" s="47">
        <v>1</v>
      </c>
      <c r="Z53" s="51">
        <v>8</v>
      </c>
      <c r="AA53" s="51">
        <v>7</v>
      </c>
      <c r="AB53" s="51"/>
      <c r="AC53" s="34">
        <f t="shared" si="2"/>
        <v>61</v>
      </c>
      <c r="AD53" s="33">
        <f t="shared" si="3"/>
        <v>85.91549295774648</v>
      </c>
      <c r="AE53">
        <v>3</v>
      </c>
      <c r="AF53" s="51">
        <v>4</v>
      </c>
      <c r="AG53" s="48">
        <v>3</v>
      </c>
      <c r="AH53" s="51">
        <v>5</v>
      </c>
      <c r="AI53" s="51">
        <v>7</v>
      </c>
      <c r="AJ53" s="51">
        <v>3</v>
      </c>
      <c r="AK53" s="51">
        <v>7</v>
      </c>
      <c r="AL53" s="51">
        <v>5</v>
      </c>
      <c r="AM53" s="51">
        <v>1</v>
      </c>
      <c r="AN53" s="51">
        <v>5</v>
      </c>
      <c r="AO53" s="53">
        <v>8</v>
      </c>
      <c r="AP53" s="51"/>
      <c r="AQ53" s="38">
        <f t="shared" si="4"/>
        <v>51</v>
      </c>
      <c r="AR53" s="37">
        <f t="shared" si="5"/>
        <v>86.440677966101703</v>
      </c>
      <c r="AS53" s="60">
        <v>4</v>
      </c>
      <c r="AT53" s="60">
        <v>3</v>
      </c>
      <c r="AU53" s="60">
        <v>4</v>
      </c>
      <c r="AV53" s="60">
        <v>4</v>
      </c>
      <c r="AW53" s="60">
        <v>5</v>
      </c>
      <c r="AX53" s="60">
        <v>1</v>
      </c>
      <c r="AY53" s="51">
        <v>4</v>
      </c>
      <c r="AZ53" s="51">
        <v>3</v>
      </c>
      <c r="BA53" s="51">
        <v>2</v>
      </c>
      <c r="BB53" s="51">
        <v>4</v>
      </c>
      <c r="BC53" s="51">
        <v>3</v>
      </c>
      <c r="BD53" s="51"/>
      <c r="BE53" s="107">
        <f t="shared" si="6"/>
        <v>37</v>
      </c>
      <c r="BF53" s="29">
        <f t="shared" si="7"/>
        <v>94.871794871794862</v>
      </c>
      <c r="BG53" s="60">
        <v>6</v>
      </c>
      <c r="BH53">
        <v>4</v>
      </c>
      <c r="BI53" s="51">
        <v>4</v>
      </c>
      <c r="BJ53" s="51">
        <v>5</v>
      </c>
      <c r="BK53" s="51">
        <v>7</v>
      </c>
      <c r="BL53" s="51">
        <v>0</v>
      </c>
      <c r="BM53" s="51">
        <v>7</v>
      </c>
      <c r="BN53" s="51">
        <v>5</v>
      </c>
      <c r="BO53" s="51">
        <v>2</v>
      </c>
      <c r="BP53" s="51">
        <v>4</v>
      </c>
      <c r="BQ53" s="51">
        <v>7</v>
      </c>
      <c r="BR53" s="51"/>
      <c r="BS53" s="109">
        <f t="shared" si="8"/>
        <v>51</v>
      </c>
      <c r="BT53" s="67">
        <f t="shared" si="9"/>
        <v>86.440677966101703</v>
      </c>
      <c r="BU53" s="51">
        <v>7</v>
      </c>
      <c r="BV53" s="51">
        <v>9</v>
      </c>
      <c r="BW53" s="51">
        <v>6</v>
      </c>
      <c r="BX53" s="51">
        <v>7</v>
      </c>
      <c r="BY53" s="51">
        <v>7</v>
      </c>
      <c r="BZ53" s="51">
        <v>2</v>
      </c>
      <c r="CA53" s="51">
        <v>8</v>
      </c>
      <c r="CB53" s="51">
        <v>8</v>
      </c>
      <c r="CC53" s="46">
        <v>0</v>
      </c>
      <c r="CD53" s="51">
        <v>4</v>
      </c>
      <c r="CE53" s="51">
        <v>2</v>
      </c>
      <c r="CF53" s="51"/>
      <c r="CG53" s="43">
        <f t="shared" si="10"/>
        <v>60</v>
      </c>
      <c r="CH53" s="42">
        <f t="shared" si="11"/>
        <v>89.552238805970148</v>
      </c>
    </row>
    <row r="54" spans="1:86" ht="26.25" customHeight="1">
      <c r="A54" s="49">
        <v>50</v>
      </c>
      <c r="B54" s="50" t="s">
        <v>72</v>
      </c>
      <c r="C54" s="50">
        <v>5</v>
      </c>
      <c r="D54" s="51">
        <v>4</v>
      </c>
      <c r="E54">
        <v>4</v>
      </c>
      <c r="F54" s="51">
        <v>3</v>
      </c>
      <c r="G54" s="53">
        <v>6</v>
      </c>
      <c r="H54" s="51">
        <v>1</v>
      </c>
      <c r="I54" s="51">
        <v>5</v>
      </c>
      <c r="J54" s="51">
        <v>3</v>
      </c>
      <c r="K54" s="51">
        <v>2</v>
      </c>
      <c r="L54" s="51">
        <v>4</v>
      </c>
      <c r="M54" s="51"/>
      <c r="N54" s="51"/>
      <c r="O54" s="30">
        <f t="shared" si="0"/>
        <v>37</v>
      </c>
      <c r="P54" s="29">
        <f t="shared" si="1"/>
        <v>97.368421052631575</v>
      </c>
      <c r="Q54" s="51">
        <v>6</v>
      </c>
      <c r="R54" s="51">
        <v>5</v>
      </c>
      <c r="S54" s="51">
        <v>6</v>
      </c>
      <c r="T54" s="51">
        <v>6</v>
      </c>
      <c r="U54" s="111">
        <v>7</v>
      </c>
      <c r="V54" s="51">
        <v>2</v>
      </c>
      <c r="W54" s="48">
        <v>8</v>
      </c>
      <c r="X54" s="51">
        <v>8</v>
      </c>
      <c r="Y54" s="47">
        <v>2</v>
      </c>
      <c r="Z54" s="51">
        <v>9</v>
      </c>
      <c r="AA54" s="51">
        <v>7</v>
      </c>
      <c r="AB54" s="51"/>
      <c r="AC54" s="34">
        <f t="shared" si="2"/>
        <v>66</v>
      </c>
      <c r="AD54" s="33">
        <f t="shared" si="3"/>
        <v>92.957746478873233</v>
      </c>
      <c r="AE54">
        <v>5</v>
      </c>
      <c r="AF54" s="51">
        <v>4</v>
      </c>
      <c r="AG54" s="48">
        <v>3</v>
      </c>
      <c r="AH54" s="51">
        <v>5</v>
      </c>
      <c r="AI54" s="51">
        <v>7</v>
      </c>
      <c r="AJ54" s="51">
        <v>3</v>
      </c>
      <c r="AK54" s="51">
        <v>7</v>
      </c>
      <c r="AL54" s="51">
        <v>5</v>
      </c>
      <c r="AM54" s="51">
        <v>1</v>
      </c>
      <c r="AN54" s="51">
        <v>6</v>
      </c>
      <c r="AO54" s="53">
        <v>7</v>
      </c>
      <c r="AP54" s="51"/>
      <c r="AQ54" s="38">
        <f t="shared" si="4"/>
        <v>53</v>
      </c>
      <c r="AR54" s="37">
        <f t="shared" si="5"/>
        <v>89.830508474576277</v>
      </c>
      <c r="AS54" s="60">
        <v>4</v>
      </c>
      <c r="AT54" s="60">
        <v>3</v>
      </c>
      <c r="AU54" s="60">
        <v>4</v>
      </c>
      <c r="AV54" s="60">
        <v>4</v>
      </c>
      <c r="AW54" s="60">
        <v>5</v>
      </c>
      <c r="AX54" s="60">
        <v>1</v>
      </c>
      <c r="AY54" s="51">
        <v>4</v>
      </c>
      <c r="AZ54" s="51">
        <v>3</v>
      </c>
      <c r="BA54" s="51">
        <v>2</v>
      </c>
      <c r="BB54" s="51">
        <v>4</v>
      </c>
      <c r="BC54" s="51">
        <v>3</v>
      </c>
      <c r="BD54" s="51"/>
      <c r="BE54" s="107">
        <f t="shared" si="6"/>
        <v>37</v>
      </c>
      <c r="BF54" s="29">
        <f t="shared" si="7"/>
        <v>94.871794871794862</v>
      </c>
      <c r="BG54" s="60">
        <v>6</v>
      </c>
      <c r="BH54">
        <v>5</v>
      </c>
      <c r="BI54" s="51">
        <v>4</v>
      </c>
      <c r="BJ54" s="51">
        <v>5</v>
      </c>
      <c r="BK54" s="51">
        <v>7</v>
      </c>
      <c r="BL54" s="51">
        <v>4</v>
      </c>
      <c r="BM54" s="51">
        <v>7</v>
      </c>
      <c r="BN54" s="51">
        <v>5</v>
      </c>
      <c r="BO54" s="51">
        <v>2</v>
      </c>
      <c r="BP54" s="51">
        <v>6</v>
      </c>
      <c r="BQ54" s="51">
        <v>7</v>
      </c>
      <c r="BR54" s="51"/>
      <c r="BS54" s="109">
        <f t="shared" si="8"/>
        <v>58</v>
      </c>
      <c r="BT54" s="67">
        <f t="shared" si="9"/>
        <v>98.305084745762713</v>
      </c>
      <c r="BU54" s="51">
        <v>7</v>
      </c>
      <c r="BV54" s="51">
        <v>10</v>
      </c>
      <c r="BW54" s="51">
        <v>7</v>
      </c>
      <c r="BX54" s="51">
        <v>7</v>
      </c>
      <c r="BY54" s="51">
        <v>7</v>
      </c>
      <c r="BZ54" s="51">
        <v>3</v>
      </c>
      <c r="CA54" s="51">
        <v>8</v>
      </c>
      <c r="CB54" s="51">
        <v>8</v>
      </c>
      <c r="CC54" s="46">
        <v>0</v>
      </c>
      <c r="CD54" s="51">
        <v>4</v>
      </c>
      <c r="CE54" s="51">
        <v>2</v>
      </c>
      <c r="CF54" s="51"/>
      <c r="CG54" s="43">
        <f t="shared" si="10"/>
        <v>63</v>
      </c>
      <c r="CH54" s="42">
        <f t="shared" si="11"/>
        <v>94.029850746268664</v>
      </c>
    </row>
    <row r="55" spans="1:86" ht="26.25" customHeight="1">
      <c r="A55" s="49">
        <v>51</v>
      </c>
      <c r="B55" s="50" t="s">
        <v>73</v>
      </c>
      <c r="C55" s="50">
        <v>5</v>
      </c>
      <c r="D55" s="51">
        <v>4</v>
      </c>
      <c r="E55">
        <v>4</v>
      </c>
      <c r="F55" s="51">
        <v>3</v>
      </c>
      <c r="G55" s="53">
        <v>6</v>
      </c>
      <c r="H55" s="51">
        <v>1</v>
      </c>
      <c r="I55" s="51">
        <v>4</v>
      </c>
      <c r="J55" s="51">
        <v>3</v>
      </c>
      <c r="K55" s="51">
        <v>2</v>
      </c>
      <c r="L55" s="51">
        <v>4</v>
      </c>
      <c r="M55" s="51"/>
      <c r="N55" s="51"/>
      <c r="O55" s="30">
        <f t="shared" si="0"/>
        <v>36</v>
      </c>
      <c r="P55" s="29">
        <f t="shared" si="1"/>
        <v>94.73684210526315</v>
      </c>
      <c r="Q55" s="51">
        <v>6</v>
      </c>
      <c r="R55" s="51">
        <v>5</v>
      </c>
      <c r="S55" s="51">
        <v>6</v>
      </c>
      <c r="T55" s="51">
        <v>7</v>
      </c>
      <c r="U55" s="111">
        <v>7</v>
      </c>
      <c r="V55" s="51">
        <v>2</v>
      </c>
      <c r="W55" s="48">
        <v>6</v>
      </c>
      <c r="X55" s="51">
        <v>7</v>
      </c>
      <c r="Y55" s="47">
        <v>3</v>
      </c>
      <c r="Z55" s="51">
        <v>10</v>
      </c>
      <c r="AA55" s="51">
        <v>8</v>
      </c>
      <c r="AB55" s="51"/>
      <c r="AC55" s="34">
        <f t="shared" si="2"/>
        <v>67</v>
      </c>
      <c r="AD55" s="33">
        <f t="shared" si="3"/>
        <v>94.366197183098592</v>
      </c>
      <c r="AE55">
        <v>4</v>
      </c>
      <c r="AF55" s="51">
        <v>4</v>
      </c>
      <c r="AG55" s="48">
        <v>4</v>
      </c>
      <c r="AH55" s="51">
        <v>5</v>
      </c>
      <c r="AI55" s="51">
        <v>7</v>
      </c>
      <c r="AJ55" s="51">
        <v>3</v>
      </c>
      <c r="AK55" s="51">
        <v>6</v>
      </c>
      <c r="AL55" s="51">
        <v>4</v>
      </c>
      <c r="AM55" s="51">
        <v>2</v>
      </c>
      <c r="AN55" s="51">
        <v>5</v>
      </c>
      <c r="AO55" s="53">
        <v>8</v>
      </c>
      <c r="AP55" s="51"/>
      <c r="AQ55" s="38">
        <f t="shared" si="4"/>
        <v>52</v>
      </c>
      <c r="AR55" s="37">
        <f t="shared" si="5"/>
        <v>88.135593220338976</v>
      </c>
      <c r="AS55" s="60">
        <v>4</v>
      </c>
      <c r="AT55" s="60">
        <v>3</v>
      </c>
      <c r="AU55" s="60">
        <v>4</v>
      </c>
      <c r="AV55" s="60">
        <v>4</v>
      </c>
      <c r="AW55" s="60">
        <v>4</v>
      </c>
      <c r="AX55" s="60">
        <v>2</v>
      </c>
      <c r="AY55" s="51">
        <v>4</v>
      </c>
      <c r="AZ55" s="51">
        <v>3</v>
      </c>
      <c r="BA55" s="51">
        <v>2</v>
      </c>
      <c r="BB55" s="51">
        <v>4</v>
      </c>
      <c r="BC55" s="51">
        <v>3</v>
      </c>
      <c r="BD55" s="51"/>
      <c r="BE55" s="107">
        <f t="shared" si="6"/>
        <v>37</v>
      </c>
      <c r="BF55" s="29">
        <f t="shared" si="7"/>
        <v>94.871794871794862</v>
      </c>
      <c r="BG55" s="60">
        <v>6</v>
      </c>
      <c r="BH55">
        <v>5</v>
      </c>
      <c r="BI55" s="51">
        <v>4</v>
      </c>
      <c r="BJ55" s="51">
        <v>5</v>
      </c>
      <c r="BK55" s="51">
        <v>7</v>
      </c>
      <c r="BL55" s="51">
        <v>3</v>
      </c>
      <c r="BM55" s="51">
        <v>6</v>
      </c>
      <c r="BN55" s="51">
        <v>5</v>
      </c>
      <c r="BO55" s="51">
        <v>2</v>
      </c>
      <c r="BP55" s="51">
        <v>6</v>
      </c>
      <c r="BQ55" s="51">
        <v>7</v>
      </c>
      <c r="BR55" s="51"/>
      <c r="BS55" s="109">
        <f t="shared" si="8"/>
        <v>56</v>
      </c>
      <c r="BT55" s="67">
        <f t="shared" si="9"/>
        <v>94.915254237288138</v>
      </c>
      <c r="BU55" s="51">
        <v>6</v>
      </c>
      <c r="BV55" s="51">
        <v>10</v>
      </c>
      <c r="BW55" s="51">
        <v>7</v>
      </c>
      <c r="BX55" s="51">
        <v>7</v>
      </c>
      <c r="BY55" s="51">
        <v>7</v>
      </c>
      <c r="BZ55" s="51">
        <v>5</v>
      </c>
      <c r="CA55" s="51">
        <v>8</v>
      </c>
      <c r="CB55" s="51">
        <v>8</v>
      </c>
      <c r="CC55" s="46">
        <v>0</v>
      </c>
      <c r="CD55" s="51">
        <v>4</v>
      </c>
      <c r="CE55" s="51">
        <v>1</v>
      </c>
      <c r="CF55" s="51"/>
      <c r="CG55" s="43">
        <f t="shared" si="10"/>
        <v>63</v>
      </c>
      <c r="CH55" s="42">
        <f t="shared" si="11"/>
        <v>94.029850746268664</v>
      </c>
    </row>
    <row r="56" spans="1:86" ht="26.25" customHeight="1">
      <c r="A56" s="49">
        <v>52</v>
      </c>
      <c r="B56" s="50" t="s">
        <v>74</v>
      </c>
      <c r="C56" s="50">
        <v>5</v>
      </c>
      <c r="D56" s="51">
        <v>4</v>
      </c>
      <c r="E56">
        <v>4</v>
      </c>
      <c r="F56" s="51">
        <v>2</v>
      </c>
      <c r="G56" s="53">
        <v>6</v>
      </c>
      <c r="H56" s="51">
        <v>1</v>
      </c>
      <c r="I56" s="51">
        <v>3</v>
      </c>
      <c r="J56" s="51">
        <v>3</v>
      </c>
      <c r="K56" s="51">
        <v>1</v>
      </c>
      <c r="L56" s="51">
        <v>4</v>
      </c>
      <c r="M56" s="51"/>
      <c r="N56" s="51"/>
      <c r="O56" s="30">
        <f t="shared" si="0"/>
        <v>33</v>
      </c>
      <c r="P56" s="29">
        <f t="shared" si="1"/>
        <v>86.842105263157904</v>
      </c>
      <c r="Q56" s="51">
        <v>6</v>
      </c>
      <c r="R56" s="51">
        <v>5</v>
      </c>
      <c r="S56" s="51">
        <v>5</v>
      </c>
      <c r="T56" s="51">
        <v>7</v>
      </c>
      <c r="U56" s="111">
        <v>7</v>
      </c>
      <c r="V56" s="51">
        <v>1</v>
      </c>
      <c r="W56" s="48">
        <v>4</v>
      </c>
      <c r="X56" s="51">
        <v>8</v>
      </c>
      <c r="Y56" s="47">
        <v>1</v>
      </c>
      <c r="Z56" s="51">
        <v>10</v>
      </c>
      <c r="AA56" s="51">
        <v>8</v>
      </c>
      <c r="AB56" s="51"/>
      <c r="AC56" s="34">
        <f t="shared" si="2"/>
        <v>62</v>
      </c>
      <c r="AD56" s="33">
        <f t="shared" si="3"/>
        <v>87.323943661971825</v>
      </c>
      <c r="AE56">
        <v>3</v>
      </c>
      <c r="AF56" s="51">
        <v>4</v>
      </c>
      <c r="AG56" s="48">
        <v>3</v>
      </c>
      <c r="AH56" s="51">
        <v>4</v>
      </c>
      <c r="AI56" s="51">
        <v>7</v>
      </c>
      <c r="AJ56" s="51">
        <v>3</v>
      </c>
      <c r="AK56" s="51">
        <v>2</v>
      </c>
      <c r="AL56" s="51">
        <v>5</v>
      </c>
      <c r="AM56" s="51">
        <v>1</v>
      </c>
      <c r="AN56" s="51">
        <v>6</v>
      </c>
      <c r="AO56" s="53">
        <v>8</v>
      </c>
      <c r="AP56" s="51"/>
      <c r="AQ56" s="38">
        <f t="shared" si="4"/>
        <v>46</v>
      </c>
      <c r="AR56" s="37">
        <f t="shared" si="5"/>
        <v>77.966101694915253</v>
      </c>
      <c r="AS56" s="60">
        <v>4</v>
      </c>
      <c r="AT56" s="60">
        <v>2</v>
      </c>
      <c r="AU56" s="60">
        <v>4</v>
      </c>
      <c r="AV56" s="60">
        <v>4</v>
      </c>
      <c r="AW56" s="60">
        <v>5</v>
      </c>
      <c r="AX56" s="60">
        <v>1</v>
      </c>
      <c r="AY56" s="51">
        <v>2</v>
      </c>
      <c r="AZ56" s="51">
        <v>3</v>
      </c>
      <c r="BA56" s="51">
        <v>2</v>
      </c>
      <c r="BB56" s="51">
        <v>4</v>
      </c>
      <c r="BC56" s="51">
        <v>4</v>
      </c>
      <c r="BD56" s="51"/>
      <c r="BE56" s="107">
        <f t="shared" si="6"/>
        <v>35</v>
      </c>
      <c r="BF56" s="29">
        <f t="shared" si="7"/>
        <v>89.743589743589752</v>
      </c>
      <c r="BG56" s="60">
        <v>6</v>
      </c>
      <c r="BH56">
        <v>5</v>
      </c>
      <c r="BI56" s="51">
        <v>3</v>
      </c>
      <c r="BJ56" s="51">
        <v>5</v>
      </c>
      <c r="BK56" s="51">
        <v>6</v>
      </c>
      <c r="BL56" s="51">
        <v>2</v>
      </c>
      <c r="BM56" s="51">
        <v>2</v>
      </c>
      <c r="BN56" s="51">
        <v>5</v>
      </c>
      <c r="BO56" s="51">
        <v>1</v>
      </c>
      <c r="BP56" s="51">
        <v>6</v>
      </c>
      <c r="BQ56" s="51">
        <v>5</v>
      </c>
      <c r="BR56" s="51"/>
      <c r="BS56" s="109">
        <f t="shared" si="8"/>
        <v>46</v>
      </c>
      <c r="BT56" s="67">
        <f t="shared" si="9"/>
        <v>77.966101694915253</v>
      </c>
      <c r="BU56" s="51">
        <v>6</v>
      </c>
      <c r="BV56" s="51">
        <v>10</v>
      </c>
      <c r="BW56" s="51">
        <v>8</v>
      </c>
      <c r="BX56" s="51">
        <v>7</v>
      </c>
      <c r="BY56" s="51">
        <v>7</v>
      </c>
      <c r="BZ56" s="51">
        <v>3</v>
      </c>
      <c r="CA56" s="51">
        <v>3</v>
      </c>
      <c r="CB56" s="51">
        <v>8</v>
      </c>
      <c r="CC56" s="46">
        <v>0</v>
      </c>
      <c r="CD56" s="51">
        <v>4</v>
      </c>
      <c r="CE56" s="51">
        <v>2</v>
      </c>
      <c r="CF56" s="51"/>
      <c r="CG56" s="43">
        <f t="shared" si="10"/>
        <v>58</v>
      </c>
      <c r="CH56" s="42">
        <f t="shared" si="11"/>
        <v>86.567164179104466</v>
      </c>
    </row>
    <row r="57" spans="1:86" ht="26.25" customHeight="1">
      <c r="A57" s="49">
        <v>53</v>
      </c>
      <c r="B57" s="50" t="s">
        <v>75</v>
      </c>
      <c r="C57" s="50">
        <v>5</v>
      </c>
      <c r="D57" s="51">
        <v>4</v>
      </c>
      <c r="E57">
        <v>4</v>
      </c>
      <c r="F57" s="51">
        <v>3</v>
      </c>
      <c r="G57" s="53">
        <v>4</v>
      </c>
      <c r="H57" s="51">
        <v>0</v>
      </c>
      <c r="I57" s="51">
        <v>0</v>
      </c>
      <c r="J57" s="51">
        <v>2</v>
      </c>
      <c r="K57" s="51">
        <v>2</v>
      </c>
      <c r="L57" s="51">
        <v>4</v>
      </c>
      <c r="M57" s="51"/>
      <c r="N57" s="51"/>
      <c r="O57" s="30">
        <f t="shared" si="0"/>
        <v>28</v>
      </c>
      <c r="P57" s="29">
        <f t="shared" si="1"/>
        <v>73.68421052631578</v>
      </c>
      <c r="Q57" s="51">
        <v>6</v>
      </c>
      <c r="R57" s="51">
        <v>5</v>
      </c>
      <c r="S57" s="51">
        <v>6</v>
      </c>
      <c r="T57" s="51">
        <v>7</v>
      </c>
      <c r="U57" s="111">
        <v>4</v>
      </c>
      <c r="V57" s="51">
        <v>0</v>
      </c>
      <c r="W57" s="48">
        <v>0</v>
      </c>
      <c r="X57" s="51">
        <v>5</v>
      </c>
      <c r="Y57" s="47">
        <v>3</v>
      </c>
      <c r="Z57" s="51">
        <v>9</v>
      </c>
      <c r="AA57" s="51">
        <v>7</v>
      </c>
      <c r="AB57" s="51"/>
      <c r="AC57" s="34">
        <f t="shared" si="2"/>
        <v>52</v>
      </c>
      <c r="AD57" s="33">
        <f t="shared" si="3"/>
        <v>73.239436619718319</v>
      </c>
      <c r="AE57">
        <v>5</v>
      </c>
      <c r="AF57" s="51">
        <v>4</v>
      </c>
      <c r="AG57" s="48">
        <v>4</v>
      </c>
      <c r="AH57" s="51">
        <v>6</v>
      </c>
      <c r="AI57" s="51">
        <v>2</v>
      </c>
      <c r="AJ57" s="51">
        <v>1</v>
      </c>
      <c r="AK57" s="51">
        <v>0</v>
      </c>
      <c r="AL57" s="51">
        <v>4</v>
      </c>
      <c r="AM57" s="51">
        <v>2</v>
      </c>
      <c r="AN57" s="51">
        <v>4</v>
      </c>
      <c r="AO57" s="53">
        <v>8</v>
      </c>
      <c r="AP57" s="51"/>
      <c r="AQ57" s="38">
        <f t="shared" si="4"/>
        <v>40</v>
      </c>
      <c r="AR57" s="37">
        <f t="shared" si="5"/>
        <v>67.796610169491515</v>
      </c>
      <c r="AS57" s="60">
        <v>4</v>
      </c>
      <c r="AT57" s="60">
        <v>3</v>
      </c>
      <c r="AU57" s="60">
        <v>3</v>
      </c>
      <c r="AV57" s="60">
        <v>4</v>
      </c>
      <c r="AW57" s="60">
        <v>2</v>
      </c>
      <c r="AX57" s="60">
        <v>0</v>
      </c>
      <c r="AY57" s="51">
        <v>0</v>
      </c>
      <c r="AZ57" s="51">
        <v>2</v>
      </c>
      <c r="BA57" s="51">
        <v>2</v>
      </c>
      <c r="BB57" s="51">
        <v>4</v>
      </c>
      <c r="BC57" s="51">
        <v>3</v>
      </c>
      <c r="BD57" s="51"/>
      <c r="BE57" s="107">
        <f t="shared" si="6"/>
        <v>27</v>
      </c>
      <c r="BF57" s="29">
        <f t="shared" si="7"/>
        <v>69.230769230769226</v>
      </c>
      <c r="BG57" s="60">
        <v>6</v>
      </c>
      <c r="BH57">
        <v>4</v>
      </c>
      <c r="BI57" s="51">
        <v>3</v>
      </c>
      <c r="BJ57" s="51">
        <v>5</v>
      </c>
      <c r="BK57" s="51">
        <v>3</v>
      </c>
      <c r="BL57" s="51">
        <v>0</v>
      </c>
      <c r="BM57" s="51">
        <v>1</v>
      </c>
      <c r="BN57" s="56">
        <v>3</v>
      </c>
      <c r="BO57" s="51">
        <v>2</v>
      </c>
      <c r="BP57" s="51">
        <v>6</v>
      </c>
      <c r="BQ57" s="51">
        <v>7</v>
      </c>
      <c r="BR57" s="51"/>
      <c r="BS57" s="109">
        <f t="shared" si="8"/>
        <v>40</v>
      </c>
      <c r="BT57" s="67">
        <f t="shared" si="9"/>
        <v>67.796610169491515</v>
      </c>
      <c r="BU57" s="51">
        <v>7</v>
      </c>
      <c r="BV57" s="51">
        <v>10</v>
      </c>
      <c r="BW57" s="51">
        <v>8</v>
      </c>
      <c r="BX57" s="51">
        <v>7</v>
      </c>
      <c r="BY57" s="51">
        <v>5</v>
      </c>
      <c r="BZ57" s="51">
        <v>0</v>
      </c>
      <c r="CA57" s="51">
        <v>0</v>
      </c>
      <c r="CB57" s="51">
        <v>6</v>
      </c>
      <c r="CC57" s="46">
        <v>0</v>
      </c>
      <c r="CD57" s="51">
        <v>4</v>
      </c>
      <c r="CE57" s="51">
        <v>2</v>
      </c>
      <c r="CF57" s="51"/>
      <c r="CG57" s="43">
        <f t="shared" si="10"/>
        <v>49</v>
      </c>
      <c r="CH57" s="42">
        <f t="shared" si="11"/>
        <v>73.134328358208961</v>
      </c>
    </row>
    <row r="58" spans="1:86" ht="26.25" customHeight="1">
      <c r="A58" s="49">
        <v>54</v>
      </c>
      <c r="B58" s="50" t="s">
        <v>76</v>
      </c>
      <c r="C58" s="50">
        <v>5</v>
      </c>
      <c r="D58" s="51">
        <v>4</v>
      </c>
      <c r="E58">
        <v>2</v>
      </c>
      <c r="F58" s="51">
        <v>3</v>
      </c>
      <c r="G58" s="53">
        <v>5</v>
      </c>
      <c r="H58" s="51">
        <v>1</v>
      </c>
      <c r="I58" s="51">
        <v>5</v>
      </c>
      <c r="J58" s="51">
        <v>3</v>
      </c>
      <c r="K58" s="51">
        <v>1</v>
      </c>
      <c r="L58" s="51">
        <v>4</v>
      </c>
      <c r="M58" s="51"/>
      <c r="N58" s="51"/>
      <c r="O58" s="30">
        <f t="shared" si="0"/>
        <v>33</v>
      </c>
      <c r="P58" s="29">
        <f t="shared" si="1"/>
        <v>86.842105263157904</v>
      </c>
      <c r="Q58" s="51">
        <v>5</v>
      </c>
      <c r="R58" s="51">
        <v>3</v>
      </c>
      <c r="S58" s="51">
        <v>5</v>
      </c>
      <c r="T58" s="51">
        <v>7</v>
      </c>
      <c r="U58" s="111">
        <v>6</v>
      </c>
      <c r="V58" s="51">
        <v>2</v>
      </c>
      <c r="W58" s="48">
        <v>7</v>
      </c>
      <c r="X58" s="51">
        <v>5</v>
      </c>
      <c r="Y58" s="47">
        <v>0</v>
      </c>
      <c r="Z58" s="51">
        <v>8</v>
      </c>
      <c r="AA58" s="51">
        <v>8</v>
      </c>
      <c r="AB58" s="51"/>
      <c r="AC58" s="34">
        <f t="shared" si="2"/>
        <v>56</v>
      </c>
      <c r="AD58" s="33">
        <f t="shared" si="3"/>
        <v>78.873239436619713</v>
      </c>
      <c r="AE58">
        <v>4</v>
      </c>
      <c r="AF58" s="51">
        <v>4</v>
      </c>
      <c r="AG58" s="48">
        <v>3</v>
      </c>
      <c r="AH58" s="56">
        <v>6</v>
      </c>
      <c r="AI58" s="56">
        <v>7</v>
      </c>
      <c r="AJ58" s="56">
        <v>1</v>
      </c>
      <c r="AK58" s="56">
        <v>7</v>
      </c>
      <c r="AL58" s="56">
        <v>3</v>
      </c>
      <c r="AM58" s="56">
        <v>1</v>
      </c>
      <c r="AN58" s="56">
        <v>6</v>
      </c>
      <c r="AO58" s="53">
        <v>8</v>
      </c>
      <c r="AP58" s="56"/>
      <c r="AQ58" s="38">
        <f t="shared" si="4"/>
        <v>50</v>
      </c>
      <c r="AR58" s="37">
        <f t="shared" si="5"/>
        <v>84.745762711864401</v>
      </c>
      <c r="AS58" s="112">
        <v>3</v>
      </c>
      <c r="AT58" s="112">
        <v>2</v>
      </c>
      <c r="AU58" s="112">
        <v>2</v>
      </c>
      <c r="AV58" s="112">
        <v>4</v>
      </c>
      <c r="AW58" s="112">
        <v>4</v>
      </c>
      <c r="AX58" s="112">
        <v>1</v>
      </c>
      <c r="AY58" s="56">
        <v>4</v>
      </c>
      <c r="AZ58" s="56">
        <v>2</v>
      </c>
      <c r="BA58" s="56">
        <v>1</v>
      </c>
      <c r="BB58" s="56">
        <v>4</v>
      </c>
      <c r="BC58" s="56">
        <v>4</v>
      </c>
      <c r="BD58" s="56"/>
      <c r="BE58" s="107">
        <f t="shared" si="6"/>
        <v>31</v>
      </c>
      <c r="BF58" s="29">
        <f t="shared" si="7"/>
        <v>79.487179487179489</v>
      </c>
      <c r="BG58" s="60">
        <v>4</v>
      </c>
      <c r="BH58">
        <v>5</v>
      </c>
      <c r="BI58" s="56">
        <v>3</v>
      </c>
      <c r="BJ58" s="56">
        <v>6</v>
      </c>
      <c r="BK58" s="56">
        <v>7</v>
      </c>
      <c r="BL58" s="56">
        <v>2</v>
      </c>
      <c r="BM58" s="56">
        <v>6</v>
      </c>
      <c r="BN58" s="113">
        <v>5</v>
      </c>
      <c r="BO58" s="56">
        <v>1</v>
      </c>
      <c r="BP58" s="56">
        <v>6</v>
      </c>
      <c r="BQ58" s="56">
        <v>7</v>
      </c>
      <c r="BR58" s="56"/>
      <c r="BS58" s="109">
        <f t="shared" si="8"/>
        <v>52</v>
      </c>
      <c r="BT58" s="67">
        <f t="shared" si="9"/>
        <v>88.135593220338976</v>
      </c>
      <c r="BU58" s="56">
        <v>4</v>
      </c>
      <c r="BV58" s="56">
        <v>8</v>
      </c>
      <c r="BW58" s="56">
        <v>4</v>
      </c>
      <c r="BX58" s="56">
        <v>6</v>
      </c>
      <c r="BY58" s="56">
        <v>7</v>
      </c>
      <c r="BZ58" s="56">
        <v>2</v>
      </c>
      <c r="CA58" s="56">
        <v>7</v>
      </c>
      <c r="CB58" s="56">
        <v>7</v>
      </c>
      <c r="CC58" s="46">
        <v>0</v>
      </c>
      <c r="CD58" s="56">
        <v>4</v>
      </c>
      <c r="CE58" s="51">
        <v>2</v>
      </c>
      <c r="CF58" s="56"/>
      <c r="CG58" s="43">
        <f t="shared" si="10"/>
        <v>51</v>
      </c>
      <c r="CH58" s="42">
        <f t="shared" si="11"/>
        <v>76.119402985074629</v>
      </c>
    </row>
    <row r="59" spans="1:86" ht="15.75">
      <c r="A59" s="49">
        <v>55</v>
      </c>
      <c r="B59" s="114" t="s">
        <v>78</v>
      </c>
      <c r="J59" s="53"/>
      <c r="K59" s="53">
        <v>0</v>
      </c>
      <c r="L59" s="53">
        <v>0</v>
      </c>
      <c r="O59" s="30">
        <f t="shared" si="0"/>
        <v>0</v>
      </c>
      <c r="P59" s="29">
        <f t="shared" si="1"/>
        <v>0</v>
      </c>
      <c r="X59" s="53">
        <v>1</v>
      </c>
      <c r="Y59" s="59">
        <v>0</v>
      </c>
      <c r="Z59" s="53">
        <v>0</v>
      </c>
      <c r="AC59" s="34">
        <f t="shared" si="2"/>
        <v>1</v>
      </c>
      <c r="AD59" s="33">
        <f t="shared" si="3"/>
        <v>1.4084507042253522</v>
      </c>
      <c r="AH59" s="115"/>
      <c r="AI59" s="51"/>
      <c r="AJ59" s="51"/>
      <c r="AK59" s="51"/>
      <c r="AL59" s="51">
        <v>0</v>
      </c>
      <c r="AM59" s="51">
        <v>0</v>
      </c>
      <c r="AN59" s="51">
        <v>0</v>
      </c>
      <c r="AO59" s="115"/>
      <c r="AP59" s="116"/>
      <c r="AQ59" s="38">
        <f t="shared" si="4"/>
        <v>0</v>
      </c>
      <c r="AR59" s="37">
        <f t="shared" si="5"/>
        <v>0</v>
      </c>
      <c r="AS59" s="62"/>
      <c r="AT59" s="62"/>
      <c r="AU59" s="62"/>
      <c r="AV59" s="62"/>
      <c r="AW59" s="62"/>
      <c r="AX59" s="62"/>
      <c r="AY59" s="62"/>
      <c r="AZ59" s="53">
        <v>1</v>
      </c>
      <c r="BA59" s="53"/>
      <c r="BB59" s="53"/>
      <c r="BC59" s="53"/>
      <c r="BD59" s="62"/>
      <c r="BE59" s="107">
        <f t="shared" si="6"/>
        <v>1</v>
      </c>
      <c r="BF59" s="29">
        <f t="shared" si="7"/>
        <v>2.5641025641025639</v>
      </c>
      <c r="BG59" s="62"/>
      <c r="BH59" s="62"/>
      <c r="BI59" s="62"/>
      <c r="BJ59" s="62"/>
      <c r="BK59" s="62"/>
      <c r="BL59" s="62"/>
      <c r="BM59" s="62"/>
      <c r="BN59" s="111">
        <v>2</v>
      </c>
      <c r="BO59" s="51">
        <v>0</v>
      </c>
      <c r="BP59" s="51">
        <v>3</v>
      </c>
      <c r="BQ59" s="51"/>
      <c r="BR59" s="51"/>
      <c r="BS59" s="109">
        <f t="shared" si="8"/>
        <v>5</v>
      </c>
      <c r="BT59" s="67">
        <f t="shared" si="9"/>
        <v>8.4745762711864394</v>
      </c>
      <c r="BU59" s="51"/>
      <c r="BV59" s="51"/>
      <c r="BW59" s="51"/>
      <c r="BX59" s="51"/>
      <c r="BY59" s="51"/>
      <c r="BZ59" s="51"/>
      <c r="CA59" s="51"/>
      <c r="CB59" s="51">
        <v>0</v>
      </c>
      <c r="CC59" s="46">
        <v>0</v>
      </c>
      <c r="CD59" s="51">
        <v>0</v>
      </c>
      <c r="CE59" s="51"/>
      <c r="CF59" s="51"/>
      <c r="CG59" s="43">
        <f t="shared" si="10"/>
        <v>0</v>
      </c>
      <c r="CH59" s="42">
        <f t="shared" si="11"/>
        <v>0</v>
      </c>
    </row>
    <row r="60" spans="1:86">
      <c r="F60" s="51"/>
      <c r="G60" s="53"/>
      <c r="K60" s="53"/>
      <c r="W60" s="66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107">
        <f t="shared" si="6"/>
        <v>0</v>
      </c>
      <c r="BF60" s="29">
        <f t="shared" si="7"/>
        <v>0</v>
      </c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</row>
  </sheetData>
  <mergeCells count="9">
    <mergeCell ref="BG2:BT2"/>
    <mergeCell ref="BU2:CH2"/>
    <mergeCell ref="A1:AX1"/>
    <mergeCell ref="A2:A3"/>
    <mergeCell ref="B2:B3"/>
    <mergeCell ref="C2:P2"/>
    <mergeCell ref="Q2:AD2"/>
    <mergeCell ref="AE2:AR2"/>
    <mergeCell ref="AS2:B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H63"/>
  <sheetViews>
    <sheetView tabSelected="1" topLeftCell="AP1" workbookViewId="0">
      <selection sqref="A1:XFD1048576"/>
    </sheetView>
  </sheetViews>
  <sheetFormatPr defaultRowHeight="15"/>
  <cols>
    <col min="1" max="1" width="5.5703125" customWidth="1"/>
    <col min="2" max="2" width="30.7109375" customWidth="1"/>
    <col min="3" max="86" width="4.85546875" customWidth="1"/>
  </cols>
  <sheetData>
    <row r="1" spans="1:86" ht="15" customHeight="1">
      <c r="A1" s="117" t="s">
        <v>79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  <c r="BM1" s="117"/>
      <c r="BN1" s="117"/>
      <c r="BO1" s="117"/>
      <c r="BP1" s="117"/>
      <c r="BQ1" s="117"/>
      <c r="BR1" s="117"/>
      <c r="BS1" s="117"/>
      <c r="BT1" s="117"/>
      <c r="BU1" s="117"/>
      <c r="BV1" s="117"/>
      <c r="BW1" s="117"/>
      <c r="BX1" s="117"/>
      <c r="BY1" s="117"/>
      <c r="BZ1" s="117"/>
      <c r="CA1" s="117"/>
      <c r="CB1" s="117"/>
      <c r="CC1" s="117"/>
      <c r="CD1" s="117"/>
      <c r="CE1" s="117"/>
      <c r="CF1" s="117"/>
      <c r="CG1" s="117"/>
      <c r="CH1" s="117"/>
    </row>
    <row r="2" spans="1:86" ht="15.75" customHeight="1" thickBot="1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A2" s="118"/>
      <c r="BB2" s="118"/>
      <c r="BC2" s="118"/>
      <c r="BD2" s="118"/>
      <c r="BE2" s="118"/>
      <c r="BF2" s="118"/>
      <c r="BG2" s="118"/>
      <c r="BH2" s="118"/>
      <c r="BI2" s="118"/>
      <c r="BJ2" s="118"/>
      <c r="BK2" s="118"/>
      <c r="BL2" s="118"/>
      <c r="BM2" s="118"/>
      <c r="BN2" s="118"/>
      <c r="BO2" s="118"/>
      <c r="BP2" s="118"/>
      <c r="BQ2" s="118"/>
      <c r="BR2" s="118"/>
      <c r="BS2" s="118"/>
      <c r="BT2" s="118"/>
      <c r="BU2" s="118"/>
      <c r="BV2" s="118"/>
      <c r="BW2" s="118"/>
      <c r="BX2" s="118"/>
      <c r="BY2" s="118"/>
      <c r="BZ2" s="118"/>
      <c r="CA2" s="118"/>
      <c r="CB2" s="118"/>
      <c r="CC2" s="118"/>
      <c r="CD2" s="118"/>
      <c r="CE2" s="118"/>
      <c r="CF2" s="118"/>
      <c r="CG2" s="118"/>
      <c r="CH2" s="118"/>
    </row>
    <row r="3" spans="1:86" ht="15.75" thickBot="1">
      <c r="A3" s="73" t="s">
        <v>1</v>
      </c>
      <c r="B3" s="75" t="s">
        <v>2</v>
      </c>
      <c r="C3" s="88" t="s">
        <v>3</v>
      </c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9"/>
      <c r="Q3" s="89" t="s">
        <v>4</v>
      </c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2"/>
      <c r="AE3" s="90" t="s">
        <v>5</v>
      </c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5"/>
      <c r="AS3" s="91" t="s">
        <v>6</v>
      </c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92" t="s">
        <v>7</v>
      </c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4"/>
      <c r="BU3" s="95" t="s">
        <v>8</v>
      </c>
      <c r="BV3" s="96"/>
      <c r="BW3" s="96"/>
      <c r="BX3" s="96"/>
      <c r="BY3" s="96"/>
      <c r="BZ3" s="96"/>
      <c r="CA3" s="96"/>
      <c r="CB3" s="96"/>
      <c r="CC3" s="96"/>
      <c r="CD3" s="96"/>
      <c r="CE3" s="96"/>
      <c r="CF3" s="96"/>
      <c r="CG3" s="96"/>
      <c r="CH3" s="97"/>
    </row>
    <row r="4" spans="1:86" ht="15.75" thickBot="1">
      <c r="A4" s="74"/>
      <c r="B4" s="76"/>
      <c r="C4" s="1" t="s">
        <v>9</v>
      </c>
      <c r="D4" s="2" t="s">
        <v>10</v>
      </c>
      <c r="E4" s="3" t="s">
        <v>11</v>
      </c>
      <c r="F4" s="4" t="s">
        <v>12</v>
      </c>
      <c r="G4" s="4" t="s">
        <v>13</v>
      </c>
      <c r="H4" s="4" t="s">
        <v>14</v>
      </c>
      <c r="I4" s="4" t="s">
        <v>15</v>
      </c>
      <c r="J4" s="4" t="s">
        <v>16</v>
      </c>
      <c r="K4" s="5" t="s">
        <v>17</v>
      </c>
      <c r="L4" s="4" t="s">
        <v>18</v>
      </c>
      <c r="M4" s="4" t="s">
        <v>19</v>
      </c>
      <c r="N4" s="4" t="s">
        <v>20</v>
      </c>
      <c r="O4" s="6" t="s">
        <v>21</v>
      </c>
      <c r="P4" s="7" t="s">
        <v>22</v>
      </c>
      <c r="Q4" s="8" t="s">
        <v>9</v>
      </c>
      <c r="R4" s="9" t="s">
        <v>10</v>
      </c>
      <c r="S4" s="10" t="s">
        <v>11</v>
      </c>
      <c r="T4" s="11" t="s">
        <v>12</v>
      </c>
      <c r="U4" s="11" t="s">
        <v>13</v>
      </c>
      <c r="V4" s="11" t="s">
        <v>14</v>
      </c>
      <c r="W4" s="11" t="s">
        <v>15</v>
      </c>
      <c r="X4" s="11" t="s">
        <v>16</v>
      </c>
      <c r="Y4" s="11" t="s">
        <v>17</v>
      </c>
      <c r="Z4" s="11" t="s">
        <v>18</v>
      </c>
      <c r="AA4" s="11" t="s">
        <v>19</v>
      </c>
      <c r="AB4" s="11" t="s">
        <v>20</v>
      </c>
      <c r="AC4" s="12" t="s">
        <v>21</v>
      </c>
      <c r="AD4" s="13" t="s">
        <v>22</v>
      </c>
      <c r="AE4" s="14" t="s">
        <v>9</v>
      </c>
      <c r="AF4" s="15" t="s">
        <v>10</v>
      </c>
      <c r="AG4" s="16" t="s">
        <v>11</v>
      </c>
      <c r="AH4" s="17" t="s">
        <v>12</v>
      </c>
      <c r="AI4" s="17" t="s">
        <v>13</v>
      </c>
      <c r="AJ4" s="17" t="s">
        <v>14</v>
      </c>
      <c r="AK4" s="17" t="s">
        <v>15</v>
      </c>
      <c r="AL4" s="17" t="s">
        <v>16</v>
      </c>
      <c r="AM4" s="17" t="s">
        <v>17</v>
      </c>
      <c r="AN4" s="17" t="s">
        <v>18</v>
      </c>
      <c r="AO4" s="17" t="s">
        <v>19</v>
      </c>
      <c r="AP4" s="17" t="s">
        <v>20</v>
      </c>
      <c r="AQ4" s="18" t="s">
        <v>21</v>
      </c>
      <c r="AR4" s="19" t="s">
        <v>22</v>
      </c>
      <c r="AS4" s="20" t="s">
        <v>9</v>
      </c>
      <c r="AT4" s="2" t="s">
        <v>10</v>
      </c>
      <c r="AU4" s="3" t="s">
        <v>11</v>
      </c>
      <c r="AV4" s="4" t="s">
        <v>12</v>
      </c>
      <c r="AW4" s="4" t="s">
        <v>13</v>
      </c>
      <c r="AX4" s="4" t="s">
        <v>14</v>
      </c>
      <c r="AY4" s="4" t="s">
        <v>15</v>
      </c>
      <c r="AZ4" s="4" t="s">
        <v>16</v>
      </c>
      <c r="BA4" s="4" t="s">
        <v>17</v>
      </c>
      <c r="BB4" s="4" t="s">
        <v>18</v>
      </c>
      <c r="BC4" s="4" t="s">
        <v>19</v>
      </c>
      <c r="BD4" s="4" t="s">
        <v>20</v>
      </c>
      <c r="BE4" s="6" t="s">
        <v>21</v>
      </c>
      <c r="BF4" s="21" t="s">
        <v>22</v>
      </c>
      <c r="BG4" s="98" t="s">
        <v>9</v>
      </c>
      <c r="BH4" s="99" t="s">
        <v>10</v>
      </c>
      <c r="BI4" s="99" t="s">
        <v>11</v>
      </c>
      <c r="BJ4" s="98" t="s">
        <v>12</v>
      </c>
      <c r="BK4" s="98" t="s">
        <v>13</v>
      </c>
      <c r="BL4" s="98" t="s">
        <v>14</v>
      </c>
      <c r="BM4" s="98" t="s">
        <v>15</v>
      </c>
      <c r="BN4" s="98" t="s">
        <v>16</v>
      </c>
      <c r="BO4" s="98" t="s">
        <v>17</v>
      </c>
      <c r="BP4" s="98" t="s">
        <v>18</v>
      </c>
      <c r="BQ4" s="98" t="s">
        <v>19</v>
      </c>
      <c r="BR4" s="98" t="s">
        <v>20</v>
      </c>
      <c r="BS4" s="100" t="s">
        <v>21</v>
      </c>
      <c r="BT4" s="98" t="s">
        <v>22</v>
      </c>
      <c r="BU4" s="24" t="s">
        <v>9</v>
      </c>
      <c r="BV4" s="25" t="s">
        <v>10</v>
      </c>
      <c r="BW4" s="25" t="s">
        <v>11</v>
      </c>
      <c r="BX4" s="24" t="s">
        <v>12</v>
      </c>
      <c r="BY4" s="24" t="s">
        <v>13</v>
      </c>
      <c r="BZ4" s="24" t="s">
        <v>14</v>
      </c>
      <c r="CA4" s="24" t="s">
        <v>15</v>
      </c>
      <c r="CB4" s="24" t="s">
        <v>16</v>
      </c>
      <c r="CC4" s="24" t="s">
        <v>17</v>
      </c>
      <c r="CD4" s="24" t="s">
        <v>18</v>
      </c>
      <c r="CE4" s="24" t="s">
        <v>19</v>
      </c>
      <c r="CF4" s="24" t="s">
        <v>20</v>
      </c>
      <c r="CG4" s="26" t="s">
        <v>21</v>
      </c>
      <c r="CH4" s="25" t="s">
        <v>22</v>
      </c>
    </row>
    <row r="5" spans="1:86">
      <c r="A5" s="27"/>
      <c r="B5" s="27"/>
      <c r="C5" s="101">
        <v>3</v>
      </c>
      <c r="D5" s="102">
        <v>3</v>
      </c>
      <c r="E5" s="102">
        <v>3</v>
      </c>
      <c r="F5" s="29">
        <v>4</v>
      </c>
      <c r="G5" s="29">
        <v>5</v>
      </c>
      <c r="H5" s="29">
        <v>2</v>
      </c>
      <c r="I5" s="29">
        <v>4</v>
      </c>
      <c r="J5" s="29">
        <v>4</v>
      </c>
      <c r="K5" s="103">
        <v>2</v>
      </c>
      <c r="L5" s="29">
        <v>3</v>
      </c>
      <c r="M5" s="29"/>
      <c r="N5" s="29"/>
      <c r="O5" s="30">
        <f>SUM(C5:N5)</f>
        <v>33</v>
      </c>
      <c r="P5" s="29">
        <f>O5/33*100</f>
        <v>100</v>
      </c>
      <c r="Q5" s="33">
        <v>5</v>
      </c>
      <c r="R5" s="104">
        <v>4</v>
      </c>
      <c r="S5" s="104">
        <v>2</v>
      </c>
      <c r="T5" s="33">
        <v>4</v>
      </c>
      <c r="U5" s="33">
        <v>4</v>
      </c>
      <c r="V5" s="33">
        <v>2</v>
      </c>
      <c r="W5" s="33">
        <v>4</v>
      </c>
      <c r="X5" s="33">
        <v>2</v>
      </c>
      <c r="Y5" s="33">
        <v>1</v>
      </c>
      <c r="Z5" s="33">
        <v>5</v>
      </c>
      <c r="AA5" s="33">
        <v>14</v>
      </c>
      <c r="AB5" s="33"/>
      <c r="AC5" s="34">
        <f>SUM(Q5:AB5)</f>
        <v>47</v>
      </c>
      <c r="AD5" s="33">
        <f>AC5/47*100</f>
        <v>100</v>
      </c>
      <c r="AE5" s="37">
        <v>4</v>
      </c>
      <c r="AF5" s="105">
        <v>3</v>
      </c>
      <c r="AG5" s="105">
        <v>6</v>
      </c>
      <c r="AH5" s="37">
        <v>1</v>
      </c>
      <c r="AI5" s="37">
        <v>6</v>
      </c>
      <c r="AJ5" s="35">
        <v>1</v>
      </c>
      <c r="AK5" s="37">
        <v>4</v>
      </c>
      <c r="AL5" s="37">
        <v>3</v>
      </c>
      <c r="AM5" s="37">
        <v>1</v>
      </c>
      <c r="AN5" s="37">
        <v>4</v>
      </c>
      <c r="AO5" s="37">
        <v>12</v>
      </c>
      <c r="AP5" s="37"/>
      <c r="AQ5" s="38">
        <f>SUM(AE5:AP5)</f>
        <v>45</v>
      </c>
      <c r="AR5" s="37">
        <f>AQ5/45*100</f>
        <v>100</v>
      </c>
      <c r="AS5" s="29">
        <v>2</v>
      </c>
      <c r="AT5" s="102">
        <v>3</v>
      </c>
      <c r="AU5" s="102">
        <v>3</v>
      </c>
      <c r="AV5" s="29">
        <v>3</v>
      </c>
      <c r="AW5" s="29">
        <v>4</v>
      </c>
      <c r="AX5" s="29">
        <v>3</v>
      </c>
      <c r="AY5" s="29">
        <v>3</v>
      </c>
      <c r="AZ5" s="29">
        <v>3</v>
      </c>
      <c r="BA5" s="29">
        <v>2</v>
      </c>
      <c r="BB5" s="29">
        <v>4</v>
      </c>
      <c r="BC5" s="29">
        <v>4</v>
      </c>
      <c r="BD5" s="29"/>
      <c r="BE5" s="30">
        <f>SUM(AS5:BD5)</f>
        <v>34</v>
      </c>
      <c r="BF5" s="29">
        <f>BE5/34*100</f>
        <v>100</v>
      </c>
      <c r="BG5" s="106">
        <v>3</v>
      </c>
      <c r="BH5">
        <v>4</v>
      </c>
      <c r="BI5" s="108">
        <v>3</v>
      </c>
      <c r="BJ5" s="67">
        <v>3</v>
      </c>
      <c r="BK5" s="67">
        <v>3</v>
      </c>
      <c r="BL5" s="67">
        <v>2</v>
      </c>
      <c r="BM5" s="67">
        <v>4</v>
      </c>
      <c r="BN5" s="67">
        <v>4</v>
      </c>
      <c r="BO5" s="67">
        <v>1</v>
      </c>
      <c r="BP5" s="67">
        <v>11</v>
      </c>
      <c r="BQ5" s="67">
        <v>1</v>
      </c>
      <c r="BR5" s="67"/>
      <c r="BS5" s="119">
        <f>SUM(BG5:BR5)</f>
        <v>39</v>
      </c>
      <c r="BT5" s="67">
        <f>BS5/39*100</f>
        <v>100</v>
      </c>
      <c r="BU5" s="41">
        <v>2</v>
      </c>
      <c r="BV5" s="42">
        <v>0</v>
      </c>
      <c r="BW5" s="51">
        <v>4</v>
      </c>
      <c r="BX5" s="42">
        <v>2</v>
      </c>
      <c r="BY5" s="41">
        <v>6</v>
      </c>
      <c r="BZ5" s="41">
        <v>3</v>
      </c>
      <c r="CA5" s="41">
        <v>4</v>
      </c>
      <c r="CB5" s="41">
        <v>3</v>
      </c>
      <c r="CC5" s="41">
        <v>2</v>
      </c>
      <c r="CD5" s="41">
        <v>4</v>
      </c>
      <c r="CE5" s="41">
        <v>3</v>
      </c>
      <c r="CF5" s="41"/>
      <c r="CG5" s="43">
        <f>SUM(BU5:CF5)</f>
        <v>33</v>
      </c>
      <c r="CH5" s="42">
        <f>CG5/33*100</f>
        <v>100</v>
      </c>
    </row>
    <row r="6" spans="1:86" ht="18.75" customHeight="1">
      <c r="A6" s="44">
        <v>1</v>
      </c>
      <c r="B6" s="45" t="s">
        <v>23</v>
      </c>
      <c r="C6" s="45">
        <v>2</v>
      </c>
      <c r="D6" s="46">
        <v>2</v>
      </c>
      <c r="E6">
        <v>2</v>
      </c>
      <c r="F6" s="46">
        <v>4</v>
      </c>
      <c r="G6" s="53">
        <v>5</v>
      </c>
      <c r="H6" s="46">
        <v>2</v>
      </c>
      <c r="I6" s="46">
        <v>4</v>
      </c>
      <c r="J6" s="46">
        <v>3</v>
      </c>
      <c r="K6" s="46">
        <v>2</v>
      </c>
      <c r="L6" s="46">
        <v>3</v>
      </c>
      <c r="M6" s="46"/>
      <c r="N6" s="46"/>
      <c r="O6" s="30">
        <f t="shared" ref="O6:O32" si="0">SUM(C6:N6)</f>
        <v>29</v>
      </c>
      <c r="P6" s="29">
        <f t="shared" ref="P6:P32" si="1">O6/33*100</f>
        <v>87.878787878787875</v>
      </c>
      <c r="Q6" s="46">
        <v>5</v>
      </c>
      <c r="R6" s="46">
        <v>4</v>
      </c>
      <c r="S6" s="46">
        <v>2</v>
      </c>
      <c r="T6" s="46">
        <v>4</v>
      </c>
      <c r="U6" s="53">
        <v>3</v>
      </c>
      <c r="V6" s="46">
        <v>2</v>
      </c>
      <c r="W6" s="110">
        <v>4</v>
      </c>
      <c r="X6" s="46">
        <v>1</v>
      </c>
      <c r="Y6" s="110">
        <v>0</v>
      </c>
      <c r="Z6" s="46">
        <v>5</v>
      </c>
      <c r="AA6" s="46">
        <v>13</v>
      </c>
      <c r="AB6" s="46"/>
      <c r="AC6" s="34">
        <f t="shared" ref="AC6:AC32" si="2">SUM(Q6:AB6)</f>
        <v>43</v>
      </c>
      <c r="AD6" s="33">
        <f t="shared" ref="AD6:AD32" si="3">AC6/47*100</f>
        <v>91.489361702127653</v>
      </c>
      <c r="AE6" s="46">
        <v>3</v>
      </c>
      <c r="AF6" s="46">
        <v>2</v>
      </c>
      <c r="AG6" s="110">
        <v>5</v>
      </c>
      <c r="AH6" s="46">
        <v>1</v>
      </c>
      <c r="AI6" s="46">
        <v>5</v>
      </c>
      <c r="AJ6" s="47">
        <v>1</v>
      </c>
      <c r="AK6" s="46">
        <v>4</v>
      </c>
      <c r="AL6" s="46">
        <v>2</v>
      </c>
      <c r="AM6" s="46">
        <v>1</v>
      </c>
      <c r="AN6" s="46">
        <v>3</v>
      </c>
      <c r="AO6" s="53">
        <v>11</v>
      </c>
      <c r="AP6" s="46"/>
      <c r="AQ6" s="38">
        <f t="shared" ref="AQ6:AQ32" si="4">SUM(AE6:AP6)</f>
        <v>38</v>
      </c>
      <c r="AR6" s="37">
        <f t="shared" ref="AR6:AR32" si="5">AQ6/45*100</f>
        <v>84.444444444444443</v>
      </c>
      <c r="AS6" s="46">
        <v>0</v>
      </c>
      <c r="AT6" s="46">
        <v>1</v>
      </c>
      <c r="AU6" s="46">
        <v>2</v>
      </c>
      <c r="AV6" s="46">
        <v>3</v>
      </c>
      <c r="AW6" s="46">
        <v>3</v>
      </c>
      <c r="AX6" s="46">
        <v>2</v>
      </c>
      <c r="AY6" s="46">
        <v>3</v>
      </c>
      <c r="AZ6" s="46">
        <v>2</v>
      </c>
      <c r="BA6" s="46">
        <v>2</v>
      </c>
      <c r="BB6" s="46">
        <v>4</v>
      </c>
      <c r="BC6" s="46">
        <v>4</v>
      </c>
      <c r="BD6" s="46"/>
      <c r="BE6" s="30">
        <f t="shared" ref="BE6:BE32" si="6">SUM(AS6:BD6)</f>
        <v>26</v>
      </c>
      <c r="BF6" s="29">
        <f t="shared" ref="BF6:BF32" si="7">BE6/34*100</f>
        <v>76.470588235294116</v>
      </c>
      <c r="BG6" s="60">
        <v>3</v>
      </c>
      <c r="BH6">
        <v>4</v>
      </c>
      <c r="BI6" s="46">
        <v>2</v>
      </c>
      <c r="BJ6" s="46">
        <v>3</v>
      </c>
      <c r="BK6" s="46">
        <v>3</v>
      </c>
      <c r="BL6" s="46">
        <v>2</v>
      </c>
      <c r="BM6" s="46">
        <v>4</v>
      </c>
      <c r="BN6" s="46">
        <v>3</v>
      </c>
      <c r="BO6" s="46">
        <v>1</v>
      </c>
      <c r="BP6" s="46">
        <v>11</v>
      </c>
      <c r="BQ6" s="46">
        <v>1</v>
      </c>
      <c r="BR6" s="46"/>
      <c r="BS6" s="119">
        <f t="shared" ref="BS6:BS32" si="8">SUM(BG6:BR6)</f>
        <v>37</v>
      </c>
      <c r="BT6" s="67">
        <f t="shared" ref="BT6:BT32" si="9">BS6/39*100</f>
        <v>94.871794871794862</v>
      </c>
      <c r="BU6" s="46">
        <v>2</v>
      </c>
      <c r="BV6" s="46">
        <v>0</v>
      </c>
      <c r="BW6">
        <v>3</v>
      </c>
      <c r="BX6" s="46">
        <v>2</v>
      </c>
      <c r="BY6" s="46">
        <v>4</v>
      </c>
      <c r="BZ6" s="46">
        <v>3</v>
      </c>
      <c r="CA6" s="46">
        <v>4</v>
      </c>
      <c r="CB6" s="46">
        <v>2</v>
      </c>
      <c r="CC6" s="46">
        <v>1</v>
      </c>
      <c r="CD6" s="46">
        <v>4</v>
      </c>
      <c r="CE6" s="46">
        <v>2</v>
      </c>
      <c r="CF6" s="46"/>
      <c r="CG6" s="43">
        <f t="shared" ref="CG6:CG32" si="10">SUM(BU6:CF6)</f>
        <v>27</v>
      </c>
      <c r="CH6" s="42">
        <f t="shared" ref="CH6:CH32" si="11">CG6/33*100</f>
        <v>81.818181818181827</v>
      </c>
    </row>
    <row r="7" spans="1:86" ht="18.75" customHeight="1">
      <c r="A7" s="49">
        <v>2</v>
      </c>
      <c r="B7" s="50" t="s">
        <v>24</v>
      </c>
      <c r="C7" s="50">
        <v>3</v>
      </c>
      <c r="D7" s="51">
        <v>3</v>
      </c>
      <c r="E7">
        <v>3</v>
      </c>
      <c r="F7" s="51">
        <v>4</v>
      </c>
      <c r="G7" s="53">
        <v>5</v>
      </c>
      <c r="H7" s="51">
        <v>2</v>
      </c>
      <c r="I7" s="51">
        <v>4</v>
      </c>
      <c r="J7" s="51">
        <v>2</v>
      </c>
      <c r="K7" s="51">
        <v>2</v>
      </c>
      <c r="L7" s="51">
        <v>3</v>
      </c>
      <c r="M7" s="51"/>
      <c r="N7" s="51"/>
      <c r="O7" s="30">
        <f t="shared" si="0"/>
        <v>31</v>
      </c>
      <c r="P7" s="29">
        <f t="shared" si="1"/>
        <v>93.939393939393938</v>
      </c>
      <c r="Q7" s="51">
        <v>5</v>
      </c>
      <c r="R7" s="51">
        <v>4</v>
      </c>
      <c r="S7" s="51">
        <v>2</v>
      </c>
      <c r="T7" s="51">
        <v>4</v>
      </c>
      <c r="U7" s="53">
        <v>3</v>
      </c>
      <c r="V7" s="51">
        <v>1</v>
      </c>
      <c r="W7" s="48">
        <v>3</v>
      </c>
      <c r="X7" s="51">
        <v>2</v>
      </c>
      <c r="Y7" s="48">
        <v>1</v>
      </c>
      <c r="Z7" s="51">
        <v>5</v>
      </c>
      <c r="AA7" s="51">
        <v>13</v>
      </c>
      <c r="AB7" s="51"/>
      <c r="AC7" s="34">
        <f t="shared" si="2"/>
        <v>43</v>
      </c>
      <c r="AD7" s="33">
        <f t="shared" si="3"/>
        <v>91.489361702127653</v>
      </c>
      <c r="AE7" s="46">
        <v>4</v>
      </c>
      <c r="AF7" s="51">
        <v>3</v>
      </c>
      <c r="AG7" s="48">
        <v>6</v>
      </c>
      <c r="AH7" s="46">
        <v>1</v>
      </c>
      <c r="AI7" s="51">
        <v>6</v>
      </c>
      <c r="AJ7" s="47">
        <v>1</v>
      </c>
      <c r="AK7" s="51">
        <v>4</v>
      </c>
      <c r="AL7" s="51">
        <v>1</v>
      </c>
      <c r="AM7" s="51">
        <v>1</v>
      </c>
      <c r="AN7" s="51">
        <v>4</v>
      </c>
      <c r="AO7" s="53">
        <v>11</v>
      </c>
      <c r="AP7" s="51"/>
      <c r="AQ7" s="38">
        <f t="shared" si="4"/>
        <v>42</v>
      </c>
      <c r="AR7" s="37">
        <f t="shared" si="5"/>
        <v>93.333333333333329</v>
      </c>
      <c r="AS7" s="51">
        <v>1</v>
      </c>
      <c r="AT7" s="51">
        <v>3</v>
      </c>
      <c r="AU7" s="51">
        <v>2</v>
      </c>
      <c r="AV7" s="51">
        <v>3</v>
      </c>
      <c r="AW7" s="51">
        <v>4</v>
      </c>
      <c r="AX7" s="51">
        <v>3</v>
      </c>
      <c r="AY7" s="51">
        <v>3</v>
      </c>
      <c r="AZ7" s="51">
        <v>3</v>
      </c>
      <c r="BA7" s="51">
        <v>2</v>
      </c>
      <c r="BB7" s="51">
        <v>4</v>
      </c>
      <c r="BC7" s="51">
        <v>4</v>
      </c>
      <c r="BD7" s="51"/>
      <c r="BE7" s="30">
        <f t="shared" si="6"/>
        <v>32</v>
      </c>
      <c r="BF7" s="29">
        <f t="shared" si="7"/>
        <v>94.117647058823522</v>
      </c>
      <c r="BG7" s="60">
        <v>2</v>
      </c>
      <c r="BH7">
        <v>4</v>
      </c>
      <c r="BI7" s="51">
        <v>3</v>
      </c>
      <c r="BJ7" s="51">
        <v>3</v>
      </c>
      <c r="BK7" s="51">
        <v>3</v>
      </c>
      <c r="BL7" s="51">
        <v>1</v>
      </c>
      <c r="BM7" s="51">
        <v>4</v>
      </c>
      <c r="BN7" s="51">
        <v>3</v>
      </c>
      <c r="BO7" s="51">
        <v>1</v>
      </c>
      <c r="BP7" s="51">
        <v>11</v>
      </c>
      <c r="BQ7" s="51">
        <v>1</v>
      </c>
      <c r="BR7" s="51"/>
      <c r="BS7" s="119">
        <f t="shared" si="8"/>
        <v>36</v>
      </c>
      <c r="BT7" s="67">
        <f t="shared" si="9"/>
        <v>92.307692307692307</v>
      </c>
      <c r="BU7" s="51">
        <v>2</v>
      </c>
      <c r="BV7" s="46">
        <v>0</v>
      </c>
      <c r="BW7">
        <v>4</v>
      </c>
      <c r="BX7" s="51">
        <v>0</v>
      </c>
      <c r="BY7" s="51">
        <v>6</v>
      </c>
      <c r="BZ7" s="51">
        <v>3</v>
      </c>
      <c r="CA7" s="51">
        <v>2</v>
      </c>
      <c r="CB7" s="51">
        <v>1</v>
      </c>
      <c r="CC7" s="51">
        <v>2</v>
      </c>
      <c r="CD7" s="51">
        <v>4</v>
      </c>
      <c r="CE7" s="51">
        <v>3</v>
      </c>
      <c r="CF7" s="51"/>
      <c r="CG7" s="43">
        <f t="shared" si="10"/>
        <v>27</v>
      </c>
      <c r="CH7" s="42">
        <f t="shared" si="11"/>
        <v>81.818181818181827</v>
      </c>
    </row>
    <row r="8" spans="1:86" ht="18.75" customHeight="1">
      <c r="A8" s="49">
        <v>3</v>
      </c>
      <c r="B8" s="50" t="s">
        <v>25</v>
      </c>
      <c r="C8" s="50">
        <v>3</v>
      </c>
      <c r="D8" s="51">
        <v>3</v>
      </c>
      <c r="E8">
        <v>3</v>
      </c>
      <c r="F8" s="51">
        <v>4</v>
      </c>
      <c r="G8" s="53">
        <v>4</v>
      </c>
      <c r="H8" s="51">
        <v>0</v>
      </c>
      <c r="I8" s="51">
        <v>0</v>
      </c>
      <c r="J8" s="51">
        <v>4</v>
      </c>
      <c r="K8" s="51">
        <v>2</v>
      </c>
      <c r="L8" s="51">
        <v>3</v>
      </c>
      <c r="M8" s="51"/>
      <c r="N8" s="51"/>
      <c r="O8" s="30">
        <f t="shared" si="0"/>
        <v>26</v>
      </c>
      <c r="P8" s="29">
        <f t="shared" si="1"/>
        <v>78.787878787878782</v>
      </c>
      <c r="Q8" s="51">
        <v>5</v>
      </c>
      <c r="R8" s="51">
        <v>4</v>
      </c>
      <c r="S8" s="51">
        <v>2</v>
      </c>
      <c r="T8" s="51">
        <v>4</v>
      </c>
      <c r="U8" s="53">
        <v>2</v>
      </c>
      <c r="V8" s="51">
        <v>0</v>
      </c>
      <c r="W8" s="48">
        <v>0</v>
      </c>
      <c r="X8" s="51">
        <v>2</v>
      </c>
      <c r="Y8" s="48">
        <v>1</v>
      </c>
      <c r="Z8" s="51">
        <v>5</v>
      </c>
      <c r="AA8" s="51">
        <v>14</v>
      </c>
      <c r="AB8" s="51"/>
      <c r="AC8" s="34">
        <f t="shared" si="2"/>
        <v>39</v>
      </c>
      <c r="AD8" s="33">
        <f t="shared" si="3"/>
        <v>82.978723404255319</v>
      </c>
      <c r="AE8" s="46">
        <v>4</v>
      </c>
      <c r="AF8" s="51">
        <v>3</v>
      </c>
      <c r="AG8" s="48">
        <v>6</v>
      </c>
      <c r="AH8" s="46">
        <v>1</v>
      </c>
      <c r="AI8" s="51">
        <v>5</v>
      </c>
      <c r="AJ8" s="47">
        <v>0</v>
      </c>
      <c r="AK8" s="51">
        <v>0</v>
      </c>
      <c r="AL8" s="51">
        <v>2</v>
      </c>
      <c r="AM8" s="51">
        <v>1</v>
      </c>
      <c r="AN8" s="51">
        <v>4</v>
      </c>
      <c r="AO8" s="53">
        <v>12</v>
      </c>
      <c r="AP8" s="51"/>
      <c r="AQ8" s="38">
        <f t="shared" si="4"/>
        <v>38</v>
      </c>
      <c r="AR8" s="37">
        <f t="shared" si="5"/>
        <v>84.444444444444443</v>
      </c>
      <c r="AS8" s="51">
        <v>1</v>
      </c>
      <c r="AT8" s="51">
        <v>3</v>
      </c>
      <c r="AU8" s="51">
        <v>3</v>
      </c>
      <c r="AV8" s="51">
        <v>3</v>
      </c>
      <c r="AW8" s="51">
        <v>2</v>
      </c>
      <c r="AX8" s="51">
        <v>1</v>
      </c>
      <c r="AY8" s="51">
        <v>2</v>
      </c>
      <c r="AZ8" s="51">
        <v>3</v>
      </c>
      <c r="BA8" s="51">
        <v>2</v>
      </c>
      <c r="BB8" s="51">
        <v>4</v>
      </c>
      <c r="BC8" s="51">
        <v>4</v>
      </c>
      <c r="BD8" s="51"/>
      <c r="BE8" s="30">
        <f t="shared" si="6"/>
        <v>28</v>
      </c>
      <c r="BF8" s="29">
        <f t="shared" si="7"/>
        <v>82.35294117647058</v>
      </c>
      <c r="BG8" s="60">
        <v>3</v>
      </c>
      <c r="BH8">
        <v>4</v>
      </c>
      <c r="BI8" s="51">
        <v>3</v>
      </c>
      <c r="BJ8" s="51">
        <v>3</v>
      </c>
      <c r="BK8" s="51">
        <v>1</v>
      </c>
      <c r="BL8" s="51">
        <v>0</v>
      </c>
      <c r="BM8" s="51">
        <v>1</v>
      </c>
      <c r="BN8" s="51">
        <v>4</v>
      </c>
      <c r="BO8" s="51">
        <v>1</v>
      </c>
      <c r="BP8" s="51">
        <v>11</v>
      </c>
      <c r="BQ8" s="51">
        <v>1</v>
      </c>
      <c r="BR8" s="51"/>
      <c r="BS8" s="119">
        <f t="shared" si="8"/>
        <v>32</v>
      </c>
      <c r="BT8" s="67">
        <f t="shared" si="9"/>
        <v>82.051282051282044</v>
      </c>
      <c r="BU8" s="51">
        <v>2</v>
      </c>
      <c r="BV8" s="46">
        <v>0</v>
      </c>
      <c r="BW8">
        <v>4</v>
      </c>
      <c r="BX8" s="51">
        <v>0</v>
      </c>
      <c r="BY8" s="51">
        <v>4</v>
      </c>
      <c r="BZ8" s="51">
        <v>0</v>
      </c>
      <c r="CA8" s="51">
        <v>0</v>
      </c>
      <c r="CB8" s="51">
        <v>3</v>
      </c>
      <c r="CC8" s="51">
        <v>2</v>
      </c>
      <c r="CD8" s="51">
        <v>4</v>
      </c>
      <c r="CE8" s="51">
        <v>3</v>
      </c>
      <c r="CF8" s="51"/>
      <c r="CG8" s="43">
        <f t="shared" si="10"/>
        <v>22</v>
      </c>
      <c r="CH8" s="42">
        <f t="shared" si="11"/>
        <v>66.666666666666657</v>
      </c>
    </row>
    <row r="9" spans="1:86" ht="18.75" customHeight="1">
      <c r="A9" s="49">
        <v>4</v>
      </c>
      <c r="B9" s="50" t="s">
        <v>26</v>
      </c>
      <c r="C9" s="50">
        <v>3</v>
      </c>
      <c r="D9" s="51">
        <v>3</v>
      </c>
      <c r="E9">
        <v>3</v>
      </c>
      <c r="F9" s="51">
        <v>4</v>
      </c>
      <c r="G9" s="53">
        <v>4</v>
      </c>
      <c r="H9" s="51">
        <v>2</v>
      </c>
      <c r="I9" s="51">
        <v>4</v>
      </c>
      <c r="J9" s="51">
        <v>4</v>
      </c>
      <c r="K9" s="51">
        <v>2</v>
      </c>
      <c r="L9" s="51">
        <v>3</v>
      </c>
      <c r="M9" s="51"/>
      <c r="N9" s="52"/>
      <c r="O9" s="30">
        <f t="shared" si="0"/>
        <v>32</v>
      </c>
      <c r="P9" s="29">
        <f t="shared" si="1"/>
        <v>96.969696969696969</v>
      </c>
      <c r="Q9" s="51">
        <v>5</v>
      </c>
      <c r="R9" s="51">
        <v>4</v>
      </c>
      <c r="S9" s="51">
        <v>2</v>
      </c>
      <c r="T9" s="51">
        <v>4</v>
      </c>
      <c r="U9" s="53">
        <v>4</v>
      </c>
      <c r="V9" s="51">
        <v>2</v>
      </c>
      <c r="W9" s="48">
        <v>4</v>
      </c>
      <c r="X9" s="51">
        <v>2</v>
      </c>
      <c r="Y9" s="48">
        <v>1</v>
      </c>
      <c r="Z9" s="51">
        <v>5</v>
      </c>
      <c r="AA9" s="51">
        <v>13</v>
      </c>
      <c r="AB9" s="51"/>
      <c r="AC9" s="34">
        <f t="shared" si="2"/>
        <v>46</v>
      </c>
      <c r="AD9" s="33">
        <f t="shared" si="3"/>
        <v>97.872340425531917</v>
      </c>
      <c r="AE9" s="46">
        <v>4</v>
      </c>
      <c r="AF9" s="51">
        <v>3</v>
      </c>
      <c r="AG9" s="48">
        <v>6</v>
      </c>
      <c r="AH9" s="46">
        <v>1</v>
      </c>
      <c r="AI9" s="51">
        <v>5</v>
      </c>
      <c r="AJ9" s="47">
        <v>1</v>
      </c>
      <c r="AK9" s="51">
        <v>4</v>
      </c>
      <c r="AL9" s="51">
        <v>3</v>
      </c>
      <c r="AM9" s="51">
        <v>1</v>
      </c>
      <c r="AN9" s="51">
        <v>4</v>
      </c>
      <c r="AO9" s="53">
        <v>11</v>
      </c>
      <c r="AP9" s="51"/>
      <c r="AQ9" s="38">
        <f t="shared" si="4"/>
        <v>43</v>
      </c>
      <c r="AR9" s="37">
        <f t="shared" si="5"/>
        <v>95.555555555555557</v>
      </c>
      <c r="AS9" s="51">
        <v>1</v>
      </c>
      <c r="AT9" s="51">
        <v>3</v>
      </c>
      <c r="AU9" s="51">
        <v>3</v>
      </c>
      <c r="AV9" s="51">
        <v>3</v>
      </c>
      <c r="AW9" s="51">
        <v>4</v>
      </c>
      <c r="AX9" s="51">
        <v>3</v>
      </c>
      <c r="AY9" s="51">
        <v>3</v>
      </c>
      <c r="AZ9" s="51">
        <v>3</v>
      </c>
      <c r="BA9" s="51">
        <v>2</v>
      </c>
      <c r="BB9" s="51">
        <v>4</v>
      </c>
      <c r="BC9" s="51">
        <v>3</v>
      </c>
      <c r="BD9" s="51"/>
      <c r="BE9" s="30">
        <f t="shared" si="6"/>
        <v>32</v>
      </c>
      <c r="BF9" s="29">
        <f t="shared" si="7"/>
        <v>94.117647058823522</v>
      </c>
      <c r="BG9" s="60">
        <v>3</v>
      </c>
      <c r="BH9">
        <v>4</v>
      </c>
      <c r="BI9" s="51">
        <v>3</v>
      </c>
      <c r="BJ9" s="51">
        <v>3</v>
      </c>
      <c r="BK9" s="51">
        <v>3</v>
      </c>
      <c r="BL9" s="51">
        <v>2</v>
      </c>
      <c r="BM9" s="51">
        <v>4</v>
      </c>
      <c r="BN9" s="51">
        <v>4</v>
      </c>
      <c r="BO9" s="51">
        <v>1</v>
      </c>
      <c r="BP9" s="51">
        <v>11</v>
      </c>
      <c r="BQ9" s="51">
        <v>1</v>
      </c>
      <c r="BR9" s="51"/>
      <c r="BS9" s="119">
        <f t="shared" si="8"/>
        <v>39</v>
      </c>
      <c r="BT9" s="67">
        <f t="shared" si="9"/>
        <v>100</v>
      </c>
      <c r="BU9" s="51">
        <v>2</v>
      </c>
      <c r="BV9" s="46">
        <v>0</v>
      </c>
      <c r="BW9">
        <v>4</v>
      </c>
      <c r="BX9" s="51">
        <v>2</v>
      </c>
      <c r="BY9" s="51">
        <v>6</v>
      </c>
      <c r="BZ9" s="51">
        <v>3</v>
      </c>
      <c r="CA9" s="51">
        <v>4</v>
      </c>
      <c r="CB9" s="51">
        <v>3</v>
      </c>
      <c r="CC9" s="51">
        <v>2</v>
      </c>
      <c r="CD9" s="51">
        <v>4</v>
      </c>
      <c r="CE9" s="51">
        <v>3</v>
      </c>
      <c r="CF9" s="51"/>
      <c r="CG9" s="43">
        <f t="shared" si="10"/>
        <v>33</v>
      </c>
      <c r="CH9" s="42">
        <f t="shared" si="11"/>
        <v>100</v>
      </c>
    </row>
    <row r="10" spans="1:86" ht="18.75" customHeight="1">
      <c r="A10" s="49">
        <v>5</v>
      </c>
      <c r="B10" s="50" t="s">
        <v>27</v>
      </c>
      <c r="C10" s="50">
        <v>3</v>
      </c>
      <c r="D10" s="51">
        <v>3</v>
      </c>
      <c r="E10">
        <v>3</v>
      </c>
      <c r="F10" s="51">
        <v>3</v>
      </c>
      <c r="G10" s="53">
        <v>4</v>
      </c>
      <c r="H10" s="51">
        <v>2</v>
      </c>
      <c r="I10" s="51">
        <v>4</v>
      </c>
      <c r="J10" s="51">
        <v>4</v>
      </c>
      <c r="K10" s="51">
        <v>2</v>
      </c>
      <c r="L10" s="51">
        <v>3</v>
      </c>
      <c r="M10" s="51"/>
      <c r="N10" s="51"/>
      <c r="O10" s="30">
        <f t="shared" si="0"/>
        <v>31</v>
      </c>
      <c r="P10" s="29">
        <f t="shared" si="1"/>
        <v>93.939393939393938</v>
      </c>
      <c r="Q10" s="51">
        <v>5</v>
      </c>
      <c r="R10" s="51">
        <v>4</v>
      </c>
      <c r="S10" s="51">
        <v>2</v>
      </c>
      <c r="T10" s="51">
        <v>4</v>
      </c>
      <c r="U10" s="53">
        <v>4</v>
      </c>
      <c r="V10" s="51">
        <v>1</v>
      </c>
      <c r="W10" s="48">
        <v>4</v>
      </c>
      <c r="X10" s="51">
        <v>2</v>
      </c>
      <c r="Y10" s="48">
        <v>1</v>
      </c>
      <c r="Z10" s="51">
        <v>5</v>
      </c>
      <c r="AA10" s="51">
        <v>14</v>
      </c>
      <c r="AB10" s="51"/>
      <c r="AC10" s="34">
        <f t="shared" si="2"/>
        <v>46</v>
      </c>
      <c r="AD10" s="33">
        <f t="shared" si="3"/>
        <v>97.872340425531917</v>
      </c>
      <c r="AE10" s="46">
        <v>4</v>
      </c>
      <c r="AF10" s="51">
        <v>3</v>
      </c>
      <c r="AG10" s="48">
        <v>6</v>
      </c>
      <c r="AH10" s="46">
        <v>1</v>
      </c>
      <c r="AI10" s="51">
        <v>4</v>
      </c>
      <c r="AJ10" s="47">
        <v>0</v>
      </c>
      <c r="AK10" s="51">
        <v>4</v>
      </c>
      <c r="AL10" s="51">
        <v>3</v>
      </c>
      <c r="AM10" s="51">
        <v>1</v>
      </c>
      <c r="AN10" s="51">
        <v>4</v>
      </c>
      <c r="AO10" s="53">
        <v>12</v>
      </c>
      <c r="AP10" s="51"/>
      <c r="AQ10" s="38">
        <f t="shared" si="4"/>
        <v>42</v>
      </c>
      <c r="AR10" s="37">
        <f t="shared" si="5"/>
        <v>93.333333333333329</v>
      </c>
      <c r="AS10" s="51">
        <v>1</v>
      </c>
      <c r="AT10" s="51">
        <v>1</v>
      </c>
      <c r="AU10" s="51">
        <v>3</v>
      </c>
      <c r="AV10" s="51">
        <v>3</v>
      </c>
      <c r="AW10" s="51">
        <v>4</v>
      </c>
      <c r="AX10" s="51">
        <v>3</v>
      </c>
      <c r="AY10" s="51">
        <v>3</v>
      </c>
      <c r="AZ10" s="51">
        <v>3</v>
      </c>
      <c r="BA10" s="51">
        <v>2</v>
      </c>
      <c r="BB10" s="51">
        <v>4</v>
      </c>
      <c r="BC10" s="51">
        <v>4</v>
      </c>
      <c r="BD10" s="51"/>
      <c r="BE10" s="30">
        <f t="shared" si="6"/>
        <v>31</v>
      </c>
      <c r="BF10" s="29">
        <f t="shared" si="7"/>
        <v>91.17647058823529</v>
      </c>
      <c r="BG10" s="60">
        <v>2</v>
      </c>
      <c r="BH10">
        <v>4</v>
      </c>
      <c r="BI10" s="51">
        <v>3</v>
      </c>
      <c r="BJ10" s="51">
        <v>3</v>
      </c>
      <c r="BK10" s="51">
        <v>3</v>
      </c>
      <c r="BL10" s="51">
        <v>1</v>
      </c>
      <c r="BM10" s="51">
        <v>4</v>
      </c>
      <c r="BN10" s="51">
        <v>4</v>
      </c>
      <c r="BO10" s="51">
        <v>1</v>
      </c>
      <c r="BP10" s="51">
        <v>11</v>
      </c>
      <c r="BQ10" s="51">
        <v>1</v>
      </c>
      <c r="BR10" s="51"/>
      <c r="BS10" s="119">
        <f t="shared" si="8"/>
        <v>37</v>
      </c>
      <c r="BT10" s="67">
        <f t="shared" si="9"/>
        <v>94.871794871794862</v>
      </c>
      <c r="BU10" s="51">
        <v>2</v>
      </c>
      <c r="BV10" s="46">
        <v>0</v>
      </c>
      <c r="BW10">
        <v>4</v>
      </c>
      <c r="BX10" s="51">
        <v>2</v>
      </c>
      <c r="BY10" s="51">
        <v>6</v>
      </c>
      <c r="BZ10" s="51">
        <v>3</v>
      </c>
      <c r="CA10" s="51">
        <v>3</v>
      </c>
      <c r="CB10" s="51">
        <v>3</v>
      </c>
      <c r="CC10" s="51">
        <v>2</v>
      </c>
      <c r="CD10" s="51">
        <v>4</v>
      </c>
      <c r="CE10" s="51">
        <v>3</v>
      </c>
      <c r="CF10" s="51"/>
      <c r="CG10" s="43">
        <f t="shared" si="10"/>
        <v>32</v>
      </c>
      <c r="CH10" s="42">
        <f t="shared" si="11"/>
        <v>96.969696969696969</v>
      </c>
    </row>
    <row r="11" spans="1:86" ht="18.75" customHeight="1">
      <c r="A11" s="49">
        <v>6</v>
      </c>
      <c r="B11" s="50" t="s">
        <v>28</v>
      </c>
      <c r="C11" s="50">
        <v>3</v>
      </c>
      <c r="D11" s="51">
        <v>2</v>
      </c>
      <c r="E11">
        <v>3</v>
      </c>
      <c r="F11" s="51">
        <v>4</v>
      </c>
      <c r="G11" s="53">
        <v>5</v>
      </c>
      <c r="H11" s="51">
        <v>1</v>
      </c>
      <c r="I11" s="51">
        <v>4</v>
      </c>
      <c r="J11" s="51">
        <v>3</v>
      </c>
      <c r="K11" s="51">
        <v>2</v>
      </c>
      <c r="L11" s="51">
        <v>2</v>
      </c>
      <c r="M11" s="51"/>
      <c r="N11" s="51"/>
      <c r="O11" s="30">
        <f t="shared" si="0"/>
        <v>29</v>
      </c>
      <c r="P11" s="29">
        <f t="shared" si="1"/>
        <v>87.878787878787875</v>
      </c>
      <c r="Q11" s="51">
        <v>5</v>
      </c>
      <c r="R11" s="51">
        <v>4</v>
      </c>
      <c r="S11" s="51">
        <v>2</v>
      </c>
      <c r="T11" s="51">
        <v>4</v>
      </c>
      <c r="U11" s="53">
        <v>4</v>
      </c>
      <c r="V11" s="51">
        <v>2</v>
      </c>
      <c r="W11" s="48">
        <v>4</v>
      </c>
      <c r="X11" s="51">
        <v>2</v>
      </c>
      <c r="Y11" s="48">
        <v>1</v>
      </c>
      <c r="Z11" s="51">
        <v>5</v>
      </c>
      <c r="AA11" s="51">
        <v>13</v>
      </c>
      <c r="AB11" s="51"/>
      <c r="AC11" s="34">
        <f t="shared" si="2"/>
        <v>46</v>
      </c>
      <c r="AD11" s="33">
        <f t="shared" si="3"/>
        <v>97.872340425531917</v>
      </c>
      <c r="AE11" s="46">
        <v>4</v>
      </c>
      <c r="AF11" s="51">
        <v>3</v>
      </c>
      <c r="AG11" s="48">
        <v>6</v>
      </c>
      <c r="AH11" s="46">
        <v>1</v>
      </c>
      <c r="AI11" s="51">
        <v>5</v>
      </c>
      <c r="AJ11" s="47">
        <v>0</v>
      </c>
      <c r="AK11" s="51">
        <v>4</v>
      </c>
      <c r="AL11" s="51">
        <v>3</v>
      </c>
      <c r="AM11" s="51">
        <v>0</v>
      </c>
      <c r="AN11" s="51">
        <v>4</v>
      </c>
      <c r="AO11" s="53">
        <v>12</v>
      </c>
      <c r="AP11" s="51"/>
      <c r="AQ11" s="38">
        <f t="shared" si="4"/>
        <v>42</v>
      </c>
      <c r="AR11" s="37">
        <f t="shared" si="5"/>
        <v>93.333333333333329</v>
      </c>
      <c r="AS11" s="51">
        <v>1</v>
      </c>
      <c r="AT11" s="51">
        <v>3</v>
      </c>
      <c r="AU11" s="51">
        <v>3</v>
      </c>
      <c r="AV11" s="51">
        <v>3</v>
      </c>
      <c r="AW11" s="51">
        <v>4</v>
      </c>
      <c r="AX11" s="51">
        <v>2</v>
      </c>
      <c r="AY11" s="51">
        <v>3</v>
      </c>
      <c r="AZ11" s="51">
        <v>2</v>
      </c>
      <c r="BA11" s="51">
        <v>2</v>
      </c>
      <c r="BB11" s="51">
        <v>4</v>
      </c>
      <c r="BC11" s="51">
        <v>4</v>
      </c>
      <c r="BD11" s="51"/>
      <c r="BE11" s="30">
        <f t="shared" si="6"/>
        <v>31</v>
      </c>
      <c r="BF11" s="29">
        <f t="shared" si="7"/>
        <v>91.17647058823529</v>
      </c>
      <c r="BG11" s="60">
        <v>3</v>
      </c>
      <c r="BH11">
        <v>4</v>
      </c>
      <c r="BI11" s="51">
        <v>2</v>
      </c>
      <c r="BJ11" s="51">
        <v>3</v>
      </c>
      <c r="BK11" s="51">
        <v>3</v>
      </c>
      <c r="BL11" s="51">
        <v>1</v>
      </c>
      <c r="BM11" s="51">
        <v>4</v>
      </c>
      <c r="BN11" s="51">
        <v>4</v>
      </c>
      <c r="BO11" s="51">
        <v>1</v>
      </c>
      <c r="BP11" s="51">
        <v>10</v>
      </c>
      <c r="BQ11" s="51">
        <v>1</v>
      </c>
      <c r="BR11" s="51"/>
      <c r="BS11" s="119">
        <f t="shared" si="8"/>
        <v>36</v>
      </c>
      <c r="BT11" s="67">
        <f t="shared" si="9"/>
        <v>92.307692307692307</v>
      </c>
      <c r="BU11" s="51">
        <v>2</v>
      </c>
      <c r="BV11" s="46">
        <v>0</v>
      </c>
      <c r="BW11">
        <v>3</v>
      </c>
      <c r="BX11" s="51">
        <v>2</v>
      </c>
      <c r="BY11" s="51">
        <v>6</v>
      </c>
      <c r="BZ11" s="51">
        <v>1</v>
      </c>
      <c r="CA11" s="51">
        <v>3</v>
      </c>
      <c r="CB11" s="51">
        <v>3</v>
      </c>
      <c r="CC11" s="51">
        <v>2</v>
      </c>
      <c r="CD11" s="51">
        <v>4</v>
      </c>
      <c r="CE11" s="51">
        <v>3</v>
      </c>
      <c r="CF11" s="51"/>
      <c r="CG11" s="43">
        <f t="shared" si="10"/>
        <v>29</v>
      </c>
      <c r="CH11" s="42">
        <f t="shared" si="11"/>
        <v>87.878787878787875</v>
      </c>
    </row>
    <row r="12" spans="1:86" ht="18.75" customHeight="1">
      <c r="A12" s="49">
        <v>7</v>
      </c>
      <c r="B12" s="50" t="s">
        <v>29</v>
      </c>
      <c r="C12" s="50">
        <v>3</v>
      </c>
      <c r="D12" s="51">
        <v>3</v>
      </c>
      <c r="E12">
        <v>2</v>
      </c>
      <c r="F12" s="51">
        <v>4</v>
      </c>
      <c r="G12" s="53">
        <v>4</v>
      </c>
      <c r="H12" s="51">
        <v>1</v>
      </c>
      <c r="I12" s="51">
        <v>3</v>
      </c>
      <c r="J12" s="51">
        <v>4</v>
      </c>
      <c r="K12" s="51">
        <v>1</v>
      </c>
      <c r="L12" s="51">
        <v>3</v>
      </c>
      <c r="M12" s="51"/>
      <c r="N12" s="51"/>
      <c r="O12" s="30">
        <f t="shared" si="0"/>
        <v>28</v>
      </c>
      <c r="P12" s="29">
        <f t="shared" si="1"/>
        <v>84.848484848484844</v>
      </c>
      <c r="Q12" s="51">
        <v>4</v>
      </c>
      <c r="R12" s="51">
        <v>4</v>
      </c>
      <c r="S12" s="51">
        <v>1</v>
      </c>
      <c r="T12" s="51">
        <v>4</v>
      </c>
      <c r="U12" s="53">
        <v>3</v>
      </c>
      <c r="V12" s="51">
        <v>2</v>
      </c>
      <c r="W12" s="48">
        <v>4</v>
      </c>
      <c r="X12" s="51">
        <v>2</v>
      </c>
      <c r="Y12" s="48">
        <v>1</v>
      </c>
      <c r="Z12" s="51">
        <v>5</v>
      </c>
      <c r="AA12" s="51">
        <v>12</v>
      </c>
      <c r="AB12" s="51"/>
      <c r="AC12" s="34">
        <f t="shared" si="2"/>
        <v>42</v>
      </c>
      <c r="AD12" s="33">
        <f t="shared" si="3"/>
        <v>89.361702127659569</v>
      </c>
      <c r="AE12" s="46">
        <v>3</v>
      </c>
      <c r="AF12" s="51">
        <v>2</v>
      </c>
      <c r="AG12" s="48">
        <v>2</v>
      </c>
      <c r="AH12" s="46">
        <v>1</v>
      </c>
      <c r="AI12" s="51">
        <v>5</v>
      </c>
      <c r="AJ12" s="47">
        <v>1</v>
      </c>
      <c r="AK12" s="51">
        <v>4</v>
      </c>
      <c r="AL12" s="51">
        <v>3</v>
      </c>
      <c r="AM12" s="51">
        <v>0</v>
      </c>
      <c r="AN12" s="51">
        <v>4</v>
      </c>
      <c r="AO12" s="53">
        <v>9</v>
      </c>
      <c r="AP12" s="51"/>
      <c r="AQ12" s="38">
        <f t="shared" si="4"/>
        <v>34</v>
      </c>
      <c r="AR12" s="37">
        <f t="shared" si="5"/>
        <v>75.555555555555557</v>
      </c>
      <c r="AS12" s="51">
        <v>1</v>
      </c>
      <c r="AT12" s="51">
        <v>3</v>
      </c>
      <c r="AU12" s="51">
        <v>3</v>
      </c>
      <c r="AV12" s="51">
        <v>3</v>
      </c>
      <c r="AW12" s="51">
        <v>2</v>
      </c>
      <c r="AX12" s="51">
        <v>3</v>
      </c>
      <c r="AY12" s="51">
        <v>3</v>
      </c>
      <c r="AZ12" s="51">
        <v>2</v>
      </c>
      <c r="BA12" s="51">
        <v>2</v>
      </c>
      <c r="BB12" s="51">
        <v>4</v>
      </c>
      <c r="BC12" s="51">
        <v>2</v>
      </c>
      <c r="BD12" s="51"/>
      <c r="BE12" s="30">
        <f t="shared" si="6"/>
        <v>28</v>
      </c>
      <c r="BF12" s="29">
        <f t="shared" si="7"/>
        <v>82.35294117647058</v>
      </c>
      <c r="BG12" s="60">
        <v>2</v>
      </c>
      <c r="BH12">
        <v>4</v>
      </c>
      <c r="BI12" s="51">
        <v>2</v>
      </c>
      <c r="BJ12" s="51">
        <v>2</v>
      </c>
      <c r="BK12" s="51">
        <v>3</v>
      </c>
      <c r="BL12" s="51">
        <v>2</v>
      </c>
      <c r="BM12" s="51">
        <v>4</v>
      </c>
      <c r="BN12" s="51">
        <v>4</v>
      </c>
      <c r="BO12" s="51">
        <v>1</v>
      </c>
      <c r="BP12" s="51">
        <v>11</v>
      </c>
      <c r="BQ12" s="51">
        <v>1</v>
      </c>
      <c r="BR12" s="51"/>
      <c r="BS12" s="119">
        <f t="shared" si="8"/>
        <v>36</v>
      </c>
      <c r="BT12" s="67">
        <f t="shared" si="9"/>
        <v>92.307692307692307</v>
      </c>
      <c r="BU12" s="51">
        <v>1</v>
      </c>
      <c r="BV12" s="46">
        <v>0</v>
      </c>
      <c r="BW12">
        <v>3</v>
      </c>
      <c r="BX12" s="51">
        <v>2</v>
      </c>
      <c r="BY12" s="51">
        <v>4</v>
      </c>
      <c r="BZ12" s="51">
        <v>3</v>
      </c>
      <c r="CA12" s="51">
        <v>2</v>
      </c>
      <c r="CB12" s="51">
        <v>3</v>
      </c>
      <c r="CC12" s="51">
        <v>2</v>
      </c>
      <c r="CD12" s="51">
        <v>3</v>
      </c>
      <c r="CE12" s="51">
        <v>2</v>
      </c>
      <c r="CF12" s="51"/>
      <c r="CG12" s="43">
        <f t="shared" si="10"/>
        <v>25</v>
      </c>
      <c r="CH12" s="42">
        <f t="shared" si="11"/>
        <v>75.757575757575751</v>
      </c>
    </row>
    <row r="13" spans="1:86" ht="18.75" customHeight="1">
      <c r="A13" s="49">
        <v>8</v>
      </c>
      <c r="B13" s="50" t="s">
        <v>30</v>
      </c>
      <c r="C13" s="50">
        <v>3</v>
      </c>
      <c r="D13" s="51">
        <v>3</v>
      </c>
      <c r="E13">
        <v>2</v>
      </c>
      <c r="F13" s="51">
        <v>4</v>
      </c>
      <c r="G13" s="53">
        <v>5</v>
      </c>
      <c r="H13" s="51">
        <v>1</v>
      </c>
      <c r="I13" s="51">
        <v>0</v>
      </c>
      <c r="J13" s="51">
        <v>4</v>
      </c>
      <c r="K13" s="51">
        <v>2</v>
      </c>
      <c r="L13" s="51">
        <v>3</v>
      </c>
      <c r="M13" s="51"/>
      <c r="N13" s="51"/>
      <c r="O13" s="30">
        <f t="shared" si="0"/>
        <v>27</v>
      </c>
      <c r="P13" s="29">
        <f t="shared" si="1"/>
        <v>81.818181818181827</v>
      </c>
      <c r="Q13" s="51">
        <v>5</v>
      </c>
      <c r="R13" s="51">
        <v>4</v>
      </c>
      <c r="S13" s="51">
        <v>2</v>
      </c>
      <c r="T13" s="51">
        <v>4</v>
      </c>
      <c r="U13" s="53">
        <v>2</v>
      </c>
      <c r="V13" s="51">
        <v>0</v>
      </c>
      <c r="W13" s="48">
        <v>0</v>
      </c>
      <c r="X13" s="51">
        <v>2</v>
      </c>
      <c r="Y13" s="48">
        <v>1</v>
      </c>
      <c r="Z13" s="51">
        <v>5</v>
      </c>
      <c r="AA13" s="51">
        <v>13</v>
      </c>
      <c r="AB13" s="51"/>
      <c r="AC13" s="34">
        <f t="shared" si="2"/>
        <v>38</v>
      </c>
      <c r="AD13" s="33">
        <f t="shared" si="3"/>
        <v>80.851063829787222</v>
      </c>
      <c r="AE13" s="46">
        <v>3</v>
      </c>
      <c r="AF13" s="51">
        <v>3</v>
      </c>
      <c r="AG13" s="48">
        <v>6</v>
      </c>
      <c r="AH13" s="46">
        <v>1</v>
      </c>
      <c r="AI13" s="51">
        <v>5</v>
      </c>
      <c r="AJ13" s="47">
        <v>0</v>
      </c>
      <c r="AK13" s="51">
        <v>0</v>
      </c>
      <c r="AL13" s="51">
        <v>2</v>
      </c>
      <c r="AM13" s="51">
        <v>1</v>
      </c>
      <c r="AN13" s="51">
        <v>4</v>
      </c>
      <c r="AO13" s="53">
        <v>11</v>
      </c>
      <c r="AP13" s="51"/>
      <c r="AQ13" s="38">
        <f t="shared" si="4"/>
        <v>36</v>
      </c>
      <c r="AR13" s="37">
        <f t="shared" si="5"/>
        <v>80</v>
      </c>
      <c r="AS13" s="51">
        <v>1</v>
      </c>
      <c r="AT13" s="51">
        <v>3</v>
      </c>
      <c r="AU13" s="51">
        <v>3</v>
      </c>
      <c r="AV13" s="51">
        <v>3</v>
      </c>
      <c r="AW13" s="51">
        <v>3</v>
      </c>
      <c r="AX13" s="51">
        <v>0</v>
      </c>
      <c r="AY13" s="51">
        <v>0</v>
      </c>
      <c r="AZ13" s="51">
        <v>3</v>
      </c>
      <c r="BA13" s="51">
        <v>2</v>
      </c>
      <c r="BB13" s="51">
        <v>4</v>
      </c>
      <c r="BC13" s="51">
        <v>4</v>
      </c>
      <c r="BD13" s="51"/>
      <c r="BE13" s="30">
        <f t="shared" si="6"/>
        <v>26</v>
      </c>
      <c r="BF13" s="29">
        <f t="shared" si="7"/>
        <v>76.470588235294116</v>
      </c>
      <c r="BG13" s="60">
        <v>2</v>
      </c>
      <c r="BH13">
        <v>4</v>
      </c>
      <c r="BI13" s="51">
        <v>3</v>
      </c>
      <c r="BJ13" s="51">
        <v>3</v>
      </c>
      <c r="BK13" s="51">
        <v>2</v>
      </c>
      <c r="BL13" s="51">
        <v>0</v>
      </c>
      <c r="BM13" s="51">
        <v>4</v>
      </c>
      <c r="BN13" s="51">
        <v>3</v>
      </c>
      <c r="BO13" s="51">
        <v>1</v>
      </c>
      <c r="BP13" s="51">
        <v>11</v>
      </c>
      <c r="BQ13" s="51">
        <v>1</v>
      </c>
      <c r="BR13" s="51"/>
      <c r="BS13" s="119">
        <f t="shared" si="8"/>
        <v>34</v>
      </c>
      <c r="BT13" s="67">
        <f t="shared" si="9"/>
        <v>87.179487179487182</v>
      </c>
      <c r="BU13" s="51">
        <v>1</v>
      </c>
      <c r="BV13" s="46">
        <v>0</v>
      </c>
      <c r="BW13">
        <v>2</v>
      </c>
      <c r="BX13" s="51">
        <v>2</v>
      </c>
      <c r="BY13" s="51">
        <v>4</v>
      </c>
      <c r="BZ13" s="51">
        <v>0</v>
      </c>
      <c r="CA13" s="51">
        <v>0</v>
      </c>
      <c r="CB13" s="51">
        <v>3</v>
      </c>
      <c r="CC13" s="51">
        <v>2</v>
      </c>
      <c r="CD13" s="51">
        <v>3</v>
      </c>
      <c r="CE13" s="51">
        <v>3</v>
      </c>
      <c r="CF13" s="51"/>
      <c r="CG13" s="43">
        <f t="shared" si="10"/>
        <v>20</v>
      </c>
      <c r="CH13" s="42">
        <f t="shared" si="11"/>
        <v>60.606060606060609</v>
      </c>
    </row>
    <row r="14" spans="1:86" ht="18.75" customHeight="1">
      <c r="A14" s="49">
        <v>9</v>
      </c>
      <c r="B14" s="50" t="s">
        <v>31</v>
      </c>
      <c r="C14" s="50">
        <v>3</v>
      </c>
      <c r="D14" s="51">
        <v>3</v>
      </c>
      <c r="E14">
        <v>3</v>
      </c>
      <c r="F14" s="51">
        <v>4</v>
      </c>
      <c r="G14" s="53">
        <v>5</v>
      </c>
      <c r="H14" s="51">
        <v>2</v>
      </c>
      <c r="I14" s="51">
        <v>4</v>
      </c>
      <c r="J14" s="51">
        <v>4</v>
      </c>
      <c r="K14" s="51">
        <v>2</v>
      </c>
      <c r="L14" s="51">
        <v>3</v>
      </c>
      <c r="M14" s="51"/>
      <c r="N14" s="51"/>
      <c r="O14" s="30">
        <f t="shared" si="0"/>
        <v>33</v>
      </c>
      <c r="P14" s="29">
        <f t="shared" si="1"/>
        <v>100</v>
      </c>
      <c r="Q14" s="51">
        <v>5</v>
      </c>
      <c r="R14" s="51">
        <v>4</v>
      </c>
      <c r="S14" s="51">
        <v>2</v>
      </c>
      <c r="T14" s="51">
        <v>4</v>
      </c>
      <c r="U14" s="53">
        <v>4</v>
      </c>
      <c r="V14" s="51">
        <v>2</v>
      </c>
      <c r="W14" s="48">
        <v>4</v>
      </c>
      <c r="X14" s="51">
        <v>2</v>
      </c>
      <c r="Y14" s="48">
        <v>1</v>
      </c>
      <c r="Z14" s="51">
        <v>5</v>
      </c>
      <c r="AA14" s="51">
        <v>14</v>
      </c>
      <c r="AB14" s="51"/>
      <c r="AC14" s="34">
        <f t="shared" si="2"/>
        <v>47</v>
      </c>
      <c r="AD14" s="33">
        <f t="shared" si="3"/>
        <v>100</v>
      </c>
      <c r="AE14" s="46">
        <v>4</v>
      </c>
      <c r="AF14" s="51">
        <v>3</v>
      </c>
      <c r="AG14" s="48">
        <v>6</v>
      </c>
      <c r="AH14" s="46">
        <v>1</v>
      </c>
      <c r="AI14" s="51">
        <v>6</v>
      </c>
      <c r="AJ14" s="47">
        <v>1</v>
      </c>
      <c r="AK14" s="51">
        <v>4</v>
      </c>
      <c r="AL14" s="51">
        <v>3</v>
      </c>
      <c r="AM14" s="51">
        <v>1</v>
      </c>
      <c r="AN14" s="51">
        <v>4</v>
      </c>
      <c r="AO14" s="53">
        <v>12</v>
      </c>
      <c r="AP14" s="51"/>
      <c r="AQ14" s="38">
        <f t="shared" si="4"/>
        <v>45</v>
      </c>
      <c r="AR14" s="37">
        <f t="shared" si="5"/>
        <v>100</v>
      </c>
      <c r="AS14" s="51">
        <v>1</v>
      </c>
      <c r="AT14" s="51">
        <v>3</v>
      </c>
      <c r="AU14" s="51">
        <v>3</v>
      </c>
      <c r="AV14" s="51">
        <v>3</v>
      </c>
      <c r="AW14" s="51">
        <v>4</v>
      </c>
      <c r="AX14" s="51">
        <v>3</v>
      </c>
      <c r="AY14" s="51">
        <v>2</v>
      </c>
      <c r="AZ14" s="51">
        <v>2</v>
      </c>
      <c r="BA14" s="51">
        <v>2</v>
      </c>
      <c r="BB14" s="51">
        <v>4</v>
      </c>
      <c r="BC14" s="51">
        <v>4</v>
      </c>
      <c r="BD14" s="51"/>
      <c r="BE14" s="30">
        <f t="shared" si="6"/>
        <v>31</v>
      </c>
      <c r="BF14" s="29">
        <f t="shared" si="7"/>
        <v>91.17647058823529</v>
      </c>
      <c r="BG14" s="60">
        <v>3</v>
      </c>
      <c r="BH14">
        <v>4</v>
      </c>
      <c r="BI14" s="51">
        <v>3</v>
      </c>
      <c r="BJ14" s="51">
        <v>3</v>
      </c>
      <c r="BK14" s="51">
        <v>3</v>
      </c>
      <c r="BL14" s="51">
        <v>2</v>
      </c>
      <c r="BM14" s="51">
        <v>4</v>
      </c>
      <c r="BN14" s="51">
        <v>4</v>
      </c>
      <c r="BO14" s="51">
        <v>1</v>
      </c>
      <c r="BP14" s="51">
        <v>11</v>
      </c>
      <c r="BQ14" s="51">
        <v>1</v>
      </c>
      <c r="BR14" s="51"/>
      <c r="BS14" s="119">
        <f t="shared" si="8"/>
        <v>39</v>
      </c>
      <c r="BT14" s="67">
        <f t="shared" si="9"/>
        <v>100</v>
      </c>
      <c r="BU14" s="51">
        <v>2</v>
      </c>
      <c r="BV14" s="46">
        <v>0</v>
      </c>
      <c r="BW14">
        <v>3</v>
      </c>
      <c r="BX14" s="51">
        <v>1</v>
      </c>
      <c r="BY14" s="51">
        <v>6</v>
      </c>
      <c r="BZ14" s="51">
        <v>3</v>
      </c>
      <c r="CA14" s="51">
        <v>4</v>
      </c>
      <c r="CB14" s="51">
        <v>3</v>
      </c>
      <c r="CC14" s="51">
        <v>2</v>
      </c>
      <c r="CD14" s="51">
        <v>4</v>
      </c>
      <c r="CE14" s="51">
        <v>3</v>
      </c>
      <c r="CF14" s="51"/>
      <c r="CG14" s="43">
        <f t="shared" si="10"/>
        <v>31</v>
      </c>
      <c r="CH14" s="42">
        <f t="shared" si="11"/>
        <v>93.939393939393938</v>
      </c>
    </row>
    <row r="15" spans="1:86" ht="18.75" customHeight="1">
      <c r="A15" s="49">
        <v>10</v>
      </c>
      <c r="B15" s="50" t="s">
        <v>32</v>
      </c>
      <c r="C15" s="50">
        <v>3</v>
      </c>
      <c r="D15" s="51">
        <v>3</v>
      </c>
      <c r="E15">
        <v>3</v>
      </c>
      <c r="F15" s="51">
        <v>4</v>
      </c>
      <c r="G15" s="53">
        <v>5</v>
      </c>
      <c r="H15" s="51">
        <v>2</v>
      </c>
      <c r="I15" s="51">
        <v>4</v>
      </c>
      <c r="J15" s="51">
        <v>4</v>
      </c>
      <c r="K15" s="51">
        <v>2</v>
      </c>
      <c r="L15" s="51">
        <v>3</v>
      </c>
      <c r="M15" s="51"/>
      <c r="N15" s="51"/>
      <c r="O15" s="30">
        <f t="shared" si="0"/>
        <v>33</v>
      </c>
      <c r="P15" s="29">
        <f t="shared" si="1"/>
        <v>100</v>
      </c>
      <c r="Q15" s="51">
        <v>5</v>
      </c>
      <c r="R15" s="51">
        <v>4</v>
      </c>
      <c r="S15" s="51">
        <v>2</v>
      </c>
      <c r="T15" s="51">
        <v>4</v>
      </c>
      <c r="U15" s="53">
        <v>4</v>
      </c>
      <c r="V15" s="51">
        <v>2</v>
      </c>
      <c r="W15" s="48">
        <v>4</v>
      </c>
      <c r="X15" s="51">
        <v>2</v>
      </c>
      <c r="Y15" s="48">
        <v>1</v>
      </c>
      <c r="Z15" s="51">
        <v>5</v>
      </c>
      <c r="AA15" s="51">
        <v>14</v>
      </c>
      <c r="AB15" s="51"/>
      <c r="AC15" s="34">
        <f t="shared" si="2"/>
        <v>47</v>
      </c>
      <c r="AD15" s="33">
        <f t="shared" si="3"/>
        <v>100</v>
      </c>
      <c r="AE15" s="46">
        <v>4</v>
      </c>
      <c r="AF15" s="51">
        <v>3</v>
      </c>
      <c r="AG15" s="48">
        <v>6</v>
      </c>
      <c r="AH15" s="46">
        <v>1</v>
      </c>
      <c r="AI15" s="51">
        <v>6</v>
      </c>
      <c r="AJ15" s="47">
        <v>1</v>
      </c>
      <c r="AK15" s="51">
        <v>4</v>
      </c>
      <c r="AL15" s="51">
        <v>3</v>
      </c>
      <c r="AM15" s="51">
        <v>1</v>
      </c>
      <c r="AN15" s="51">
        <v>4</v>
      </c>
      <c r="AO15" s="53">
        <v>12</v>
      </c>
      <c r="AP15" s="51"/>
      <c r="AQ15" s="38">
        <f t="shared" si="4"/>
        <v>45</v>
      </c>
      <c r="AR15" s="37">
        <f t="shared" si="5"/>
        <v>100</v>
      </c>
      <c r="AS15" s="51">
        <v>1</v>
      </c>
      <c r="AT15" s="51">
        <v>3</v>
      </c>
      <c r="AU15" s="51">
        <v>3</v>
      </c>
      <c r="AV15" s="51">
        <v>3</v>
      </c>
      <c r="AW15" s="51">
        <v>4</v>
      </c>
      <c r="AX15" s="51">
        <v>2</v>
      </c>
      <c r="AY15" s="51">
        <v>3</v>
      </c>
      <c r="AZ15" s="51">
        <v>3</v>
      </c>
      <c r="BA15" s="51">
        <v>2</v>
      </c>
      <c r="BB15" s="51">
        <v>3</v>
      </c>
      <c r="BC15" s="51">
        <v>4</v>
      </c>
      <c r="BD15" s="51"/>
      <c r="BE15" s="30">
        <f t="shared" si="6"/>
        <v>31</v>
      </c>
      <c r="BF15" s="29">
        <f t="shared" si="7"/>
        <v>91.17647058823529</v>
      </c>
      <c r="BG15" s="60">
        <v>3</v>
      </c>
      <c r="BH15">
        <v>4</v>
      </c>
      <c r="BI15" s="51">
        <v>3</v>
      </c>
      <c r="BJ15" s="51">
        <v>3</v>
      </c>
      <c r="BK15" s="51">
        <v>3</v>
      </c>
      <c r="BL15" s="51">
        <v>2</v>
      </c>
      <c r="BM15" s="51">
        <v>4</v>
      </c>
      <c r="BN15" s="51">
        <v>4</v>
      </c>
      <c r="BO15" s="51">
        <v>1</v>
      </c>
      <c r="BP15" s="51">
        <v>11</v>
      </c>
      <c r="BQ15" s="51">
        <v>1</v>
      </c>
      <c r="BR15" s="51"/>
      <c r="BS15" s="119">
        <f t="shared" si="8"/>
        <v>39</v>
      </c>
      <c r="BT15" s="67">
        <f t="shared" si="9"/>
        <v>100</v>
      </c>
      <c r="BU15" s="51">
        <v>2</v>
      </c>
      <c r="BV15" s="46">
        <v>0</v>
      </c>
      <c r="BW15">
        <v>3</v>
      </c>
      <c r="BX15" s="51">
        <v>1</v>
      </c>
      <c r="BY15" s="51">
        <v>6</v>
      </c>
      <c r="BZ15" s="51">
        <v>2</v>
      </c>
      <c r="CA15" s="51">
        <v>4</v>
      </c>
      <c r="CB15" s="51">
        <v>3</v>
      </c>
      <c r="CC15" s="51">
        <v>2</v>
      </c>
      <c r="CD15" s="51">
        <v>4</v>
      </c>
      <c r="CE15" s="51">
        <v>3</v>
      </c>
      <c r="CF15" s="51"/>
      <c r="CG15" s="43">
        <f t="shared" si="10"/>
        <v>30</v>
      </c>
      <c r="CH15" s="42">
        <f t="shared" si="11"/>
        <v>90.909090909090907</v>
      </c>
    </row>
    <row r="16" spans="1:86" ht="18.75" customHeight="1">
      <c r="A16" s="49">
        <v>11</v>
      </c>
      <c r="B16" s="50" t="s">
        <v>33</v>
      </c>
      <c r="C16" s="50">
        <v>3</v>
      </c>
      <c r="D16" s="51">
        <v>3</v>
      </c>
      <c r="E16">
        <v>3</v>
      </c>
      <c r="F16" s="51">
        <v>4</v>
      </c>
      <c r="G16" s="53">
        <v>5</v>
      </c>
      <c r="H16" s="51">
        <v>2</v>
      </c>
      <c r="I16" s="51">
        <v>4</v>
      </c>
      <c r="J16" s="51">
        <v>4</v>
      </c>
      <c r="K16" s="51">
        <v>2</v>
      </c>
      <c r="L16" s="51">
        <v>3</v>
      </c>
      <c r="M16" s="51"/>
      <c r="N16" s="51"/>
      <c r="O16" s="30">
        <f t="shared" si="0"/>
        <v>33</v>
      </c>
      <c r="P16" s="29">
        <f t="shared" si="1"/>
        <v>100</v>
      </c>
      <c r="Q16" s="51">
        <v>5</v>
      </c>
      <c r="R16" s="51">
        <v>4</v>
      </c>
      <c r="S16" s="51">
        <v>2</v>
      </c>
      <c r="T16" s="51">
        <v>4</v>
      </c>
      <c r="U16" s="53">
        <v>4</v>
      </c>
      <c r="V16" s="51">
        <v>2</v>
      </c>
      <c r="W16" s="48">
        <v>4</v>
      </c>
      <c r="X16" s="51">
        <v>2</v>
      </c>
      <c r="Y16" s="48">
        <v>1</v>
      </c>
      <c r="Z16" s="51">
        <v>4</v>
      </c>
      <c r="AA16" s="51">
        <v>14</v>
      </c>
      <c r="AB16" s="51"/>
      <c r="AC16" s="34">
        <f t="shared" si="2"/>
        <v>46</v>
      </c>
      <c r="AD16" s="33">
        <f t="shared" si="3"/>
        <v>97.872340425531917</v>
      </c>
      <c r="AE16" s="46">
        <v>4</v>
      </c>
      <c r="AF16" s="51">
        <v>3</v>
      </c>
      <c r="AG16" s="48">
        <v>6</v>
      </c>
      <c r="AH16" s="46">
        <v>1</v>
      </c>
      <c r="AI16" s="51">
        <v>6</v>
      </c>
      <c r="AJ16" s="47">
        <v>1</v>
      </c>
      <c r="AK16" s="51">
        <v>4</v>
      </c>
      <c r="AL16" s="51">
        <v>3</v>
      </c>
      <c r="AM16" s="51">
        <v>1</v>
      </c>
      <c r="AN16" s="51">
        <v>3</v>
      </c>
      <c r="AO16" s="53">
        <v>12</v>
      </c>
      <c r="AP16" s="51"/>
      <c r="AQ16" s="38">
        <f t="shared" si="4"/>
        <v>44</v>
      </c>
      <c r="AR16" s="37">
        <f t="shared" si="5"/>
        <v>97.777777777777771</v>
      </c>
      <c r="AS16" s="51">
        <v>1</v>
      </c>
      <c r="AT16" s="51">
        <v>3</v>
      </c>
      <c r="AU16" s="51">
        <v>3</v>
      </c>
      <c r="AV16" s="51">
        <v>3</v>
      </c>
      <c r="AW16" s="51">
        <v>4</v>
      </c>
      <c r="AX16" s="51">
        <v>3</v>
      </c>
      <c r="AY16" s="51">
        <v>3</v>
      </c>
      <c r="AZ16" s="51">
        <v>3</v>
      </c>
      <c r="BA16" s="51">
        <v>2</v>
      </c>
      <c r="BB16" s="51">
        <v>4</v>
      </c>
      <c r="BC16" s="51">
        <v>4</v>
      </c>
      <c r="BD16" s="51"/>
      <c r="BE16" s="30">
        <f t="shared" si="6"/>
        <v>33</v>
      </c>
      <c r="BF16" s="29">
        <f t="shared" si="7"/>
        <v>97.058823529411768</v>
      </c>
      <c r="BG16" s="60">
        <v>2</v>
      </c>
      <c r="BH16">
        <v>4</v>
      </c>
      <c r="BI16" s="51">
        <v>3</v>
      </c>
      <c r="BJ16" s="51">
        <v>3</v>
      </c>
      <c r="BK16" s="51">
        <v>3</v>
      </c>
      <c r="BL16" s="51">
        <v>2</v>
      </c>
      <c r="BM16" s="51">
        <v>4</v>
      </c>
      <c r="BN16" s="51">
        <v>4</v>
      </c>
      <c r="BO16" s="51">
        <v>1</v>
      </c>
      <c r="BP16" s="51">
        <v>10</v>
      </c>
      <c r="BQ16" s="51">
        <v>1</v>
      </c>
      <c r="BR16" s="51"/>
      <c r="BS16" s="119">
        <f t="shared" si="8"/>
        <v>37</v>
      </c>
      <c r="BT16" s="67">
        <f t="shared" si="9"/>
        <v>94.871794871794862</v>
      </c>
      <c r="BU16" s="51">
        <v>2</v>
      </c>
      <c r="BV16" s="46">
        <v>0</v>
      </c>
      <c r="BW16">
        <v>3</v>
      </c>
      <c r="BX16" s="51">
        <v>2</v>
      </c>
      <c r="BY16" s="51">
        <v>6</v>
      </c>
      <c r="BZ16" s="51">
        <v>3</v>
      </c>
      <c r="CA16" s="51">
        <v>4</v>
      </c>
      <c r="CB16" s="51">
        <v>3</v>
      </c>
      <c r="CC16" s="51">
        <v>2</v>
      </c>
      <c r="CD16" s="51">
        <v>4</v>
      </c>
      <c r="CE16" s="51">
        <v>3</v>
      </c>
      <c r="CF16" s="51"/>
      <c r="CG16" s="43">
        <f t="shared" si="10"/>
        <v>32</v>
      </c>
      <c r="CH16" s="42">
        <f t="shared" si="11"/>
        <v>96.969696969696969</v>
      </c>
    </row>
    <row r="17" spans="1:86" ht="18.75" customHeight="1">
      <c r="A17" s="49">
        <v>12</v>
      </c>
      <c r="B17" s="50" t="s">
        <v>34</v>
      </c>
      <c r="C17" s="50">
        <v>3</v>
      </c>
      <c r="D17" s="51">
        <v>3</v>
      </c>
      <c r="E17">
        <v>3</v>
      </c>
      <c r="F17" s="51">
        <v>4</v>
      </c>
      <c r="G17" s="53">
        <v>5</v>
      </c>
      <c r="H17" s="51">
        <v>1</v>
      </c>
      <c r="I17" s="51">
        <v>4</v>
      </c>
      <c r="J17" s="51">
        <v>4</v>
      </c>
      <c r="K17" s="51">
        <v>2</v>
      </c>
      <c r="L17" s="51">
        <v>3</v>
      </c>
      <c r="M17" s="51"/>
      <c r="N17" s="51"/>
      <c r="O17" s="30">
        <f t="shared" si="0"/>
        <v>32</v>
      </c>
      <c r="P17" s="29">
        <f t="shared" si="1"/>
        <v>96.969696969696969</v>
      </c>
      <c r="Q17" s="51">
        <v>5</v>
      </c>
      <c r="R17" s="51">
        <v>4</v>
      </c>
      <c r="S17" s="51">
        <v>2</v>
      </c>
      <c r="T17" s="51">
        <v>4</v>
      </c>
      <c r="U17" s="53">
        <v>4</v>
      </c>
      <c r="V17" s="51">
        <v>1</v>
      </c>
      <c r="W17" s="48">
        <v>3</v>
      </c>
      <c r="X17" s="51">
        <v>2</v>
      </c>
      <c r="Y17" s="48">
        <v>1</v>
      </c>
      <c r="Z17" s="51">
        <v>5</v>
      </c>
      <c r="AA17" s="51">
        <v>14</v>
      </c>
      <c r="AB17" s="51"/>
      <c r="AC17" s="34">
        <f t="shared" si="2"/>
        <v>45</v>
      </c>
      <c r="AD17" s="33">
        <f t="shared" si="3"/>
        <v>95.744680851063833</v>
      </c>
      <c r="AE17" s="46">
        <v>4</v>
      </c>
      <c r="AF17" s="51">
        <v>3</v>
      </c>
      <c r="AG17" s="48">
        <v>6</v>
      </c>
      <c r="AH17" s="46">
        <v>1</v>
      </c>
      <c r="AI17" s="51">
        <v>6</v>
      </c>
      <c r="AJ17" s="47">
        <v>0</v>
      </c>
      <c r="AK17" s="51">
        <v>4</v>
      </c>
      <c r="AL17" s="51">
        <v>3</v>
      </c>
      <c r="AM17" s="51">
        <v>1</v>
      </c>
      <c r="AN17" s="51">
        <v>4</v>
      </c>
      <c r="AO17" s="53">
        <v>12</v>
      </c>
      <c r="AP17" s="51"/>
      <c r="AQ17" s="38">
        <f t="shared" si="4"/>
        <v>44</v>
      </c>
      <c r="AR17" s="37">
        <f t="shared" si="5"/>
        <v>97.777777777777771</v>
      </c>
      <c r="AS17" s="51">
        <v>1</v>
      </c>
      <c r="AT17" s="51">
        <v>2</v>
      </c>
      <c r="AU17" s="51">
        <v>3</v>
      </c>
      <c r="AV17" s="51">
        <v>3</v>
      </c>
      <c r="AW17" s="51">
        <v>2</v>
      </c>
      <c r="AX17" s="51">
        <v>2</v>
      </c>
      <c r="AY17" s="51">
        <v>3</v>
      </c>
      <c r="AZ17" s="51">
        <v>3</v>
      </c>
      <c r="BA17" s="51">
        <v>2</v>
      </c>
      <c r="BB17" s="51">
        <v>3</v>
      </c>
      <c r="BC17" s="51">
        <v>4</v>
      </c>
      <c r="BD17" s="51"/>
      <c r="BE17" s="30">
        <f t="shared" si="6"/>
        <v>28</v>
      </c>
      <c r="BF17" s="29">
        <f t="shared" si="7"/>
        <v>82.35294117647058</v>
      </c>
      <c r="BG17" s="60">
        <v>3</v>
      </c>
      <c r="BH17">
        <v>4</v>
      </c>
      <c r="BI17" s="51">
        <v>3</v>
      </c>
      <c r="BJ17" s="51">
        <v>3</v>
      </c>
      <c r="BK17" s="51">
        <v>3</v>
      </c>
      <c r="BL17" s="51">
        <v>1</v>
      </c>
      <c r="BM17" s="51">
        <v>4</v>
      </c>
      <c r="BN17" s="51">
        <v>4</v>
      </c>
      <c r="BO17" s="51">
        <v>1</v>
      </c>
      <c r="BP17" s="51">
        <v>11</v>
      </c>
      <c r="BQ17" s="51">
        <v>1</v>
      </c>
      <c r="BR17" s="51"/>
      <c r="BS17" s="119">
        <f t="shared" si="8"/>
        <v>38</v>
      </c>
      <c r="BT17" s="67">
        <f t="shared" si="9"/>
        <v>97.435897435897431</v>
      </c>
      <c r="BU17" s="51">
        <v>1</v>
      </c>
      <c r="BV17" s="46">
        <v>0</v>
      </c>
      <c r="BW17">
        <v>3</v>
      </c>
      <c r="BX17" s="51">
        <v>2</v>
      </c>
      <c r="BY17" s="51">
        <v>2</v>
      </c>
      <c r="BZ17" s="51">
        <v>1</v>
      </c>
      <c r="CA17" s="51">
        <v>3</v>
      </c>
      <c r="CB17" s="51">
        <v>3</v>
      </c>
      <c r="CC17" s="51">
        <v>2</v>
      </c>
      <c r="CD17" s="51">
        <v>4</v>
      </c>
      <c r="CE17" s="51">
        <v>3</v>
      </c>
      <c r="CF17" s="51"/>
      <c r="CG17" s="43">
        <f t="shared" si="10"/>
        <v>24</v>
      </c>
      <c r="CH17" s="42">
        <f t="shared" si="11"/>
        <v>72.727272727272734</v>
      </c>
    </row>
    <row r="18" spans="1:86" ht="18.75" customHeight="1">
      <c r="A18" s="49">
        <v>13</v>
      </c>
      <c r="B18" s="50" t="s">
        <v>35</v>
      </c>
      <c r="C18" s="50">
        <v>3</v>
      </c>
      <c r="D18" s="51">
        <v>3</v>
      </c>
      <c r="E18">
        <v>2</v>
      </c>
      <c r="F18" s="51">
        <v>3</v>
      </c>
      <c r="G18" s="53">
        <v>3</v>
      </c>
      <c r="H18" s="51">
        <v>1</v>
      </c>
      <c r="I18" s="51">
        <v>3</v>
      </c>
      <c r="J18" s="51">
        <v>1</v>
      </c>
      <c r="K18" s="51">
        <v>2</v>
      </c>
      <c r="L18" s="51">
        <v>2</v>
      </c>
      <c r="M18" s="51"/>
      <c r="N18" s="51"/>
      <c r="O18" s="30">
        <f t="shared" si="0"/>
        <v>23</v>
      </c>
      <c r="P18" s="29">
        <f t="shared" si="1"/>
        <v>69.696969696969703</v>
      </c>
      <c r="Q18" s="51">
        <v>4</v>
      </c>
      <c r="R18" s="51">
        <v>3</v>
      </c>
      <c r="S18" s="51">
        <v>2</v>
      </c>
      <c r="T18" s="51">
        <v>3</v>
      </c>
      <c r="U18" s="53">
        <v>3</v>
      </c>
      <c r="V18" s="51">
        <v>2</v>
      </c>
      <c r="W18" s="48">
        <v>4</v>
      </c>
      <c r="X18" s="51">
        <v>2</v>
      </c>
      <c r="Y18" s="48">
        <v>1</v>
      </c>
      <c r="Z18" s="51">
        <v>5</v>
      </c>
      <c r="AA18" s="51">
        <v>14</v>
      </c>
      <c r="AB18" s="51"/>
      <c r="AC18" s="34">
        <f t="shared" si="2"/>
        <v>43</v>
      </c>
      <c r="AD18" s="33">
        <f t="shared" si="3"/>
        <v>91.489361702127653</v>
      </c>
      <c r="AE18" s="46">
        <v>4</v>
      </c>
      <c r="AF18" s="51">
        <v>3</v>
      </c>
      <c r="AG18" s="48">
        <v>6</v>
      </c>
      <c r="AH18" s="46">
        <v>0</v>
      </c>
      <c r="AI18" s="51">
        <v>4</v>
      </c>
      <c r="AJ18" s="47">
        <v>0</v>
      </c>
      <c r="AK18" s="51">
        <v>4</v>
      </c>
      <c r="AL18" s="51">
        <v>1</v>
      </c>
      <c r="AM18" s="51">
        <v>1</v>
      </c>
      <c r="AN18" s="51">
        <v>3</v>
      </c>
      <c r="AO18" s="53">
        <v>12</v>
      </c>
      <c r="AP18" s="51"/>
      <c r="AQ18" s="38">
        <f t="shared" si="4"/>
        <v>38</v>
      </c>
      <c r="AR18" s="37">
        <f t="shared" si="5"/>
        <v>84.444444444444443</v>
      </c>
      <c r="AS18" s="51">
        <v>1</v>
      </c>
      <c r="AT18" s="51">
        <v>3</v>
      </c>
      <c r="AU18" s="51">
        <v>2</v>
      </c>
      <c r="AV18" s="51">
        <v>1</v>
      </c>
      <c r="AW18" s="51">
        <v>4</v>
      </c>
      <c r="AX18" s="51">
        <v>3</v>
      </c>
      <c r="AY18" s="51">
        <v>3</v>
      </c>
      <c r="AZ18" s="51">
        <v>2</v>
      </c>
      <c r="BA18" s="51">
        <v>2</v>
      </c>
      <c r="BB18" s="51">
        <v>4</v>
      </c>
      <c r="BC18" s="51">
        <v>3</v>
      </c>
      <c r="BD18" s="51"/>
      <c r="BE18" s="30">
        <f t="shared" si="6"/>
        <v>28</v>
      </c>
      <c r="BF18" s="29">
        <f t="shared" si="7"/>
        <v>82.35294117647058</v>
      </c>
      <c r="BG18" s="60">
        <v>3</v>
      </c>
      <c r="BH18">
        <v>4</v>
      </c>
      <c r="BI18" s="51">
        <v>3</v>
      </c>
      <c r="BJ18" s="51">
        <v>2</v>
      </c>
      <c r="BK18" s="51">
        <v>3</v>
      </c>
      <c r="BL18" s="51">
        <v>2</v>
      </c>
      <c r="BM18" s="51">
        <v>3</v>
      </c>
      <c r="BN18" s="51">
        <v>3</v>
      </c>
      <c r="BO18" s="51">
        <v>1</v>
      </c>
      <c r="BP18" s="51">
        <v>10</v>
      </c>
      <c r="BQ18" s="51">
        <v>1</v>
      </c>
      <c r="BR18" s="51"/>
      <c r="BS18" s="119">
        <f t="shared" si="8"/>
        <v>35</v>
      </c>
      <c r="BT18" s="67">
        <f t="shared" si="9"/>
        <v>89.743589743589752</v>
      </c>
      <c r="BU18" s="51">
        <v>2</v>
      </c>
      <c r="BV18" s="46">
        <v>0</v>
      </c>
      <c r="BW18">
        <v>3</v>
      </c>
      <c r="BX18" s="51">
        <v>1</v>
      </c>
      <c r="BY18" s="51">
        <v>6</v>
      </c>
      <c r="BZ18" s="51">
        <v>2</v>
      </c>
      <c r="CA18" s="51">
        <v>4</v>
      </c>
      <c r="CB18" s="51">
        <v>1</v>
      </c>
      <c r="CC18" s="51">
        <v>2</v>
      </c>
      <c r="CD18" s="51">
        <v>4</v>
      </c>
      <c r="CE18" s="51">
        <v>3</v>
      </c>
      <c r="CF18" s="51"/>
      <c r="CG18" s="43">
        <f t="shared" si="10"/>
        <v>28</v>
      </c>
      <c r="CH18" s="42">
        <f t="shared" si="11"/>
        <v>84.848484848484844</v>
      </c>
    </row>
    <row r="19" spans="1:86" ht="18.75" customHeight="1">
      <c r="A19" s="49">
        <v>14</v>
      </c>
      <c r="B19" s="50" t="s">
        <v>36</v>
      </c>
      <c r="C19" s="50">
        <v>3</v>
      </c>
      <c r="D19" s="51">
        <v>3</v>
      </c>
      <c r="E19">
        <v>2</v>
      </c>
      <c r="F19" s="51">
        <v>4</v>
      </c>
      <c r="G19" s="53">
        <v>5</v>
      </c>
      <c r="H19" s="51">
        <v>1</v>
      </c>
      <c r="I19" s="51">
        <v>4</v>
      </c>
      <c r="J19" s="51">
        <v>4</v>
      </c>
      <c r="K19" s="51">
        <v>2</v>
      </c>
      <c r="L19" s="51">
        <v>3</v>
      </c>
      <c r="M19" s="51"/>
      <c r="N19" s="51"/>
      <c r="O19" s="30">
        <f t="shared" si="0"/>
        <v>31</v>
      </c>
      <c r="P19" s="29">
        <f t="shared" si="1"/>
        <v>93.939393939393938</v>
      </c>
      <c r="Q19" s="51">
        <v>5</v>
      </c>
      <c r="R19" s="51">
        <v>2</v>
      </c>
      <c r="S19" s="51">
        <v>2</v>
      </c>
      <c r="T19" s="51">
        <v>3</v>
      </c>
      <c r="U19" s="53">
        <v>3</v>
      </c>
      <c r="V19" s="51">
        <v>1</v>
      </c>
      <c r="W19" s="48">
        <v>4</v>
      </c>
      <c r="X19" s="51">
        <v>1</v>
      </c>
      <c r="Y19" s="48">
        <v>1</v>
      </c>
      <c r="Z19" s="51">
        <v>4</v>
      </c>
      <c r="AA19" s="51">
        <v>12</v>
      </c>
      <c r="AB19" s="51"/>
      <c r="AC19" s="34">
        <f t="shared" si="2"/>
        <v>38</v>
      </c>
      <c r="AD19" s="33">
        <f t="shared" si="3"/>
        <v>80.851063829787222</v>
      </c>
      <c r="AE19" s="46">
        <v>4</v>
      </c>
      <c r="AF19" s="51">
        <v>3</v>
      </c>
      <c r="AG19" s="48">
        <v>5</v>
      </c>
      <c r="AH19" s="46">
        <v>1</v>
      </c>
      <c r="AI19" s="51">
        <v>6</v>
      </c>
      <c r="AJ19" s="47">
        <v>0</v>
      </c>
      <c r="AK19" s="51">
        <v>4</v>
      </c>
      <c r="AL19" s="51">
        <v>3</v>
      </c>
      <c r="AM19" s="51">
        <v>1</v>
      </c>
      <c r="AN19" s="51">
        <v>4</v>
      </c>
      <c r="AO19" s="53">
        <v>12</v>
      </c>
      <c r="AP19" s="51"/>
      <c r="AQ19" s="38">
        <f t="shared" si="4"/>
        <v>43</v>
      </c>
      <c r="AR19" s="37">
        <f t="shared" si="5"/>
        <v>95.555555555555557</v>
      </c>
      <c r="AS19" s="51">
        <v>1</v>
      </c>
      <c r="AT19" s="51">
        <v>1</v>
      </c>
      <c r="AU19" s="51">
        <v>3</v>
      </c>
      <c r="AV19" s="51">
        <v>3</v>
      </c>
      <c r="AW19" s="51">
        <v>4</v>
      </c>
      <c r="AX19" s="51">
        <v>3</v>
      </c>
      <c r="AY19" s="51">
        <v>2</v>
      </c>
      <c r="AZ19" s="51">
        <v>3</v>
      </c>
      <c r="BA19" s="51">
        <v>2</v>
      </c>
      <c r="BB19" s="51">
        <v>3</v>
      </c>
      <c r="BC19" s="51">
        <v>4</v>
      </c>
      <c r="BD19" s="51"/>
      <c r="BE19" s="30">
        <f t="shared" si="6"/>
        <v>29</v>
      </c>
      <c r="BF19" s="29">
        <f t="shared" si="7"/>
        <v>85.294117647058826</v>
      </c>
      <c r="BG19" s="60">
        <v>3</v>
      </c>
      <c r="BH19">
        <v>4</v>
      </c>
      <c r="BI19" s="51">
        <v>2</v>
      </c>
      <c r="BJ19" s="51">
        <v>3</v>
      </c>
      <c r="BK19" s="51">
        <v>2</v>
      </c>
      <c r="BL19" s="51">
        <v>1</v>
      </c>
      <c r="BM19" s="51">
        <v>4</v>
      </c>
      <c r="BN19" s="51">
        <v>4</v>
      </c>
      <c r="BO19" s="51">
        <v>1</v>
      </c>
      <c r="BP19" s="51">
        <v>11</v>
      </c>
      <c r="BQ19" s="51">
        <v>1</v>
      </c>
      <c r="BR19" s="51"/>
      <c r="BS19" s="119">
        <f t="shared" si="8"/>
        <v>36</v>
      </c>
      <c r="BT19" s="67">
        <f t="shared" si="9"/>
        <v>92.307692307692307</v>
      </c>
      <c r="BU19" s="51">
        <v>2</v>
      </c>
      <c r="BV19" s="46">
        <v>0</v>
      </c>
      <c r="BW19">
        <v>3</v>
      </c>
      <c r="BX19" s="51">
        <v>0</v>
      </c>
      <c r="BY19" s="51">
        <v>4</v>
      </c>
      <c r="BZ19" s="51">
        <v>3</v>
      </c>
      <c r="CA19" s="51">
        <v>3</v>
      </c>
      <c r="CB19" s="51">
        <v>3</v>
      </c>
      <c r="CC19" s="51">
        <v>2</v>
      </c>
      <c r="CD19" s="51">
        <v>4</v>
      </c>
      <c r="CE19" s="51">
        <v>3</v>
      </c>
      <c r="CF19" s="51"/>
      <c r="CG19" s="43">
        <f t="shared" si="10"/>
        <v>27</v>
      </c>
      <c r="CH19" s="42">
        <f t="shared" si="11"/>
        <v>81.818181818181827</v>
      </c>
    </row>
    <row r="20" spans="1:86" ht="18.75" customHeight="1">
      <c r="A20" s="49">
        <v>15</v>
      </c>
      <c r="B20" s="50" t="s">
        <v>37</v>
      </c>
      <c r="C20" s="50">
        <v>0</v>
      </c>
      <c r="D20" s="51">
        <v>1</v>
      </c>
      <c r="E20">
        <v>3</v>
      </c>
      <c r="F20" s="51">
        <v>4</v>
      </c>
      <c r="G20" s="53">
        <v>5</v>
      </c>
      <c r="H20" s="51">
        <v>2</v>
      </c>
      <c r="I20" s="51">
        <v>4</v>
      </c>
      <c r="J20" s="51">
        <v>4</v>
      </c>
      <c r="K20" s="51">
        <v>2</v>
      </c>
      <c r="L20" s="51">
        <v>3</v>
      </c>
      <c r="M20" s="51"/>
      <c r="N20" s="51"/>
      <c r="O20" s="30">
        <f t="shared" si="0"/>
        <v>28</v>
      </c>
      <c r="P20" s="29">
        <f t="shared" si="1"/>
        <v>84.848484848484844</v>
      </c>
      <c r="Q20" s="51">
        <v>0</v>
      </c>
      <c r="R20" s="51">
        <v>2</v>
      </c>
      <c r="S20" s="51">
        <v>2</v>
      </c>
      <c r="T20" s="51">
        <v>4</v>
      </c>
      <c r="U20" s="53">
        <v>3</v>
      </c>
      <c r="V20" s="51">
        <v>1</v>
      </c>
      <c r="W20" s="48">
        <v>4</v>
      </c>
      <c r="X20" s="51">
        <v>2</v>
      </c>
      <c r="Y20" s="48">
        <v>1</v>
      </c>
      <c r="Z20" s="51">
        <v>5</v>
      </c>
      <c r="AA20" s="51">
        <v>13</v>
      </c>
      <c r="AB20" s="51"/>
      <c r="AC20" s="34">
        <f t="shared" si="2"/>
        <v>37</v>
      </c>
      <c r="AD20" s="33">
        <f t="shared" si="3"/>
        <v>78.723404255319153</v>
      </c>
      <c r="AE20" s="46">
        <v>0</v>
      </c>
      <c r="AF20" s="51">
        <v>1</v>
      </c>
      <c r="AG20" s="48">
        <v>6</v>
      </c>
      <c r="AH20" s="46">
        <v>1</v>
      </c>
      <c r="AI20" s="51">
        <v>6</v>
      </c>
      <c r="AJ20" s="47">
        <v>0</v>
      </c>
      <c r="AK20" s="51">
        <v>4</v>
      </c>
      <c r="AL20" s="51">
        <v>3</v>
      </c>
      <c r="AM20" s="51">
        <v>1</v>
      </c>
      <c r="AN20" s="51">
        <v>4</v>
      </c>
      <c r="AO20" s="53">
        <v>12</v>
      </c>
      <c r="AP20" s="51"/>
      <c r="AQ20" s="38">
        <f t="shared" si="4"/>
        <v>38</v>
      </c>
      <c r="AR20" s="37">
        <f t="shared" si="5"/>
        <v>84.444444444444443</v>
      </c>
      <c r="AS20" s="51">
        <v>1</v>
      </c>
      <c r="AT20" s="51">
        <v>2</v>
      </c>
      <c r="AU20" s="51">
        <v>2</v>
      </c>
      <c r="AV20" s="51">
        <v>3</v>
      </c>
      <c r="AW20" s="51">
        <v>4</v>
      </c>
      <c r="AX20" s="51">
        <v>2</v>
      </c>
      <c r="AY20" s="51">
        <v>3</v>
      </c>
      <c r="AZ20" s="51">
        <v>3</v>
      </c>
      <c r="BA20" s="51">
        <v>2</v>
      </c>
      <c r="BB20" s="51">
        <v>3</v>
      </c>
      <c r="BC20" s="51">
        <v>4</v>
      </c>
      <c r="BD20" s="51"/>
      <c r="BE20" s="30">
        <f t="shared" si="6"/>
        <v>29</v>
      </c>
      <c r="BF20" s="29">
        <f t="shared" si="7"/>
        <v>85.294117647058826</v>
      </c>
      <c r="BG20" s="60">
        <v>1</v>
      </c>
      <c r="BH20">
        <v>2</v>
      </c>
      <c r="BI20" s="51">
        <v>3</v>
      </c>
      <c r="BJ20" s="51">
        <v>3</v>
      </c>
      <c r="BK20" s="51">
        <v>3</v>
      </c>
      <c r="BL20" s="51">
        <v>1</v>
      </c>
      <c r="BM20" s="51">
        <v>4</v>
      </c>
      <c r="BN20" s="51">
        <v>4</v>
      </c>
      <c r="BO20" s="51">
        <v>1</v>
      </c>
      <c r="BP20" s="51">
        <v>11</v>
      </c>
      <c r="BQ20" s="51">
        <v>1</v>
      </c>
      <c r="BR20" s="51"/>
      <c r="BS20" s="119">
        <f t="shared" si="8"/>
        <v>34</v>
      </c>
      <c r="BT20" s="67">
        <f t="shared" si="9"/>
        <v>87.179487179487182</v>
      </c>
      <c r="BU20" s="51">
        <v>0</v>
      </c>
      <c r="BV20" s="46">
        <v>0</v>
      </c>
      <c r="BW20">
        <v>4</v>
      </c>
      <c r="BX20" s="51">
        <v>1</v>
      </c>
      <c r="BY20" s="51">
        <v>6</v>
      </c>
      <c r="BZ20" s="51">
        <v>3</v>
      </c>
      <c r="CA20" s="51">
        <v>4</v>
      </c>
      <c r="CB20" s="51">
        <v>3</v>
      </c>
      <c r="CC20" s="51">
        <v>2</v>
      </c>
      <c r="CD20" s="51">
        <v>4</v>
      </c>
      <c r="CE20" s="51">
        <v>2</v>
      </c>
      <c r="CF20" s="51"/>
      <c r="CG20" s="43">
        <f t="shared" si="10"/>
        <v>29</v>
      </c>
      <c r="CH20" s="42">
        <f t="shared" si="11"/>
        <v>87.878787878787875</v>
      </c>
    </row>
    <row r="21" spans="1:86" ht="18.75" customHeight="1">
      <c r="A21" s="49">
        <v>16</v>
      </c>
      <c r="B21" s="50" t="s">
        <v>38</v>
      </c>
      <c r="C21" s="50">
        <v>3</v>
      </c>
      <c r="D21" s="51">
        <v>2</v>
      </c>
      <c r="E21">
        <v>2</v>
      </c>
      <c r="F21" s="51">
        <v>4</v>
      </c>
      <c r="G21" s="53">
        <v>5</v>
      </c>
      <c r="H21" s="51">
        <v>1</v>
      </c>
      <c r="I21" s="51">
        <v>4</v>
      </c>
      <c r="J21" s="51">
        <v>4</v>
      </c>
      <c r="K21" s="51">
        <v>1</v>
      </c>
      <c r="L21" s="51">
        <v>3</v>
      </c>
      <c r="M21" s="51"/>
      <c r="N21" s="51"/>
      <c r="O21" s="30">
        <f t="shared" si="0"/>
        <v>29</v>
      </c>
      <c r="P21" s="29">
        <f t="shared" si="1"/>
        <v>87.878787878787875</v>
      </c>
      <c r="Q21" s="51">
        <v>5</v>
      </c>
      <c r="R21" s="51">
        <v>2</v>
      </c>
      <c r="S21" s="51">
        <v>2</v>
      </c>
      <c r="T21" s="51">
        <v>4</v>
      </c>
      <c r="U21" s="53">
        <v>4</v>
      </c>
      <c r="V21" s="51">
        <v>1</v>
      </c>
      <c r="W21" s="48">
        <v>4</v>
      </c>
      <c r="X21" s="51">
        <v>2</v>
      </c>
      <c r="Y21" s="48">
        <v>1</v>
      </c>
      <c r="Z21" s="51">
        <v>5</v>
      </c>
      <c r="AA21" s="51">
        <v>13</v>
      </c>
      <c r="AB21" s="51"/>
      <c r="AC21" s="34">
        <f t="shared" si="2"/>
        <v>43</v>
      </c>
      <c r="AD21" s="33">
        <f t="shared" si="3"/>
        <v>91.489361702127653</v>
      </c>
      <c r="AE21" s="46">
        <v>4</v>
      </c>
      <c r="AF21" s="51">
        <v>2</v>
      </c>
      <c r="AG21" s="48">
        <v>6</v>
      </c>
      <c r="AH21" s="46">
        <v>1</v>
      </c>
      <c r="AI21" s="51">
        <v>6</v>
      </c>
      <c r="AJ21" s="47">
        <v>1</v>
      </c>
      <c r="AK21" s="51">
        <v>4</v>
      </c>
      <c r="AL21" s="51">
        <v>3</v>
      </c>
      <c r="AM21" s="51">
        <v>1</v>
      </c>
      <c r="AN21" s="51">
        <v>3</v>
      </c>
      <c r="AO21" s="53">
        <v>12</v>
      </c>
      <c r="AP21" s="51"/>
      <c r="AQ21" s="38">
        <f t="shared" si="4"/>
        <v>43</v>
      </c>
      <c r="AR21" s="37">
        <f t="shared" si="5"/>
        <v>95.555555555555557</v>
      </c>
      <c r="AS21" s="51">
        <v>1</v>
      </c>
      <c r="AT21" s="51">
        <v>3</v>
      </c>
      <c r="AU21" s="51">
        <v>3</v>
      </c>
      <c r="AV21" s="51">
        <v>3</v>
      </c>
      <c r="AW21" s="51">
        <v>4</v>
      </c>
      <c r="AX21" s="51">
        <v>1</v>
      </c>
      <c r="AY21" s="51">
        <v>2</v>
      </c>
      <c r="AZ21" s="51">
        <v>3</v>
      </c>
      <c r="BA21" s="51">
        <v>2</v>
      </c>
      <c r="BB21" s="51">
        <v>4</v>
      </c>
      <c r="BC21" s="51">
        <v>3</v>
      </c>
      <c r="BD21" s="51"/>
      <c r="BE21" s="30">
        <f t="shared" si="6"/>
        <v>29</v>
      </c>
      <c r="BF21" s="29">
        <f t="shared" si="7"/>
        <v>85.294117647058826</v>
      </c>
      <c r="BG21" s="60">
        <v>3</v>
      </c>
      <c r="BH21">
        <v>2</v>
      </c>
      <c r="BI21" s="51">
        <v>1</v>
      </c>
      <c r="BJ21" s="51">
        <v>3</v>
      </c>
      <c r="BK21" s="51">
        <v>3</v>
      </c>
      <c r="BL21" s="51">
        <v>1</v>
      </c>
      <c r="BM21" s="51">
        <v>4</v>
      </c>
      <c r="BN21" s="51">
        <v>4</v>
      </c>
      <c r="BO21" s="51">
        <v>1</v>
      </c>
      <c r="BP21" s="51">
        <v>11</v>
      </c>
      <c r="BQ21" s="51">
        <v>1</v>
      </c>
      <c r="BR21" s="51"/>
      <c r="BS21" s="119">
        <f t="shared" si="8"/>
        <v>34</v>
      </c>
      <c r="BT21" s="67">
        <f t="shared" si="9"/>
        <v>87.179487179487182</v>
      </c>
      <c r="BU21" s="51">
        <v>2</v>
      </c>
      <c r="BV21" s="46">
        <v>0</v>
      </c>
      <c r="BW21">
        <v>2</v>
      </c>
      <c r="BX21" s="51">
        <v>1</v>
      </c>
      <c r="BY21" s="51">
        <v>6</v>
      </c>
      <c r="BZ21" s="51">
        <v>1</v>
      </c>
      <c r="CA21" s="51">
        <v>4</v>
      </c>
      <c r="CB21" s="51">
        <v>2</v>
      </c>
      <c r="CC21" s="51">
        <v>2</v>
      </c>
      <c r="CD21" s="51">
        <v>4</v>
      </c>
      <c r="CE21" s="51">
        <v>2</v>
      </c>
      <c r="CF21" s="51"/>
      <c r="CG21" s="43">
        <f t="shared" si="10"/>
        <v>26</v>
      </c>
      <c r="CH21" s="42">
        <f t="shared" si="11"/>
        <v>78.787878787878782</v>
      </c>
    </row>
    <row r="22" spans="1:86" ht="18.75" customHeight="1">
      <c r="A22" s="49">
        <v>17</v>
      </c>
      <c r="B22" s="50" t="s">
        <v>39</v>
      </c>
      <c r="C22" s="50">
        <v>3</v>
      </c>
      <c r="D22" s="51">
        <v>3</v>
      </c>
      <c r="E22">
        <v>3</v>
      </c>
      <c r="F22" s="51">
        <v>4</v>
      </c>
      <c r="G22" s="53">
        <v>4</v>
      </c>
      <c r="H22" s="51">
        <v>1</v>
      </c>
      <c r="I22" s="51">
        <v>4</v>
      </c>
      <c r="J22" s="51">
        <v>4</v>
      </c>
      <c r="K22" s="51">
        <v>1</v>
      </c>
      <c r="L22" s="51">
        <v>2</v>
      </c>
      <c r="M22" s="51"/>
      <c r="N22" s="51"/>
      <c r="O22" s="30">
        <f t="shared" si="0"/>
        <v>29</v>
      </c>
      <c r="P22" s="29">
        <f t="shared" si="1"/>
        <v>87.878787878787875</v>
      </c>
      <c r="Q22" s="51">
        <v>5</v>
      </c>
      <c r="R22" s="51">
        <v>4</v>
      </c>
      <c r="S22" s="51">
        <v>2</v>
      </c>
      <c r="T22" s="51">
        <v>4</v>
      </c>
      <c r="U22" s="53">
        <v>4</v>
      </c>
      <c r="V22" s="51">
        <v>1</v>
      </c>
      <c r="W22" s="48">
        <v>3</v>
      </c>
      <c r="X22" s="51">
        <v>2</v>
      </c>
      <c r="Y22" s="48">
        <v>1</v>
      </c>
      <c r="Z22" s="51">
        <v>4</v>
      </c>
      <c r="AA22" s="51">
        <v>2</v>
      </c>
      <c r="AB22" s="51"/>
      <c r="AC22" s="34">
        <f t="shared" si="2"/>
        <v>32</v>
      </c>
      <c r="AD22" s="33">
        <f t="shared" si="3"/>
        <v>68.085106382978722</v>
      </c>
      <c r="AE22" s="46">
        <v>3</v>
      </c>
      <c r="AF22" s="51">
        <v>3</v>
      </c>
      <c r="AG22" s="48">
        <v>3</v>
      </c>
      <c r="AH22" s="46">
        <v>1</v>
      </c>
      <c r="AI22" s="51">
        <v>4</v>
      </c>
      <c r="AJ22" s="47">
        <v>0</v>
      </c>
      <c r="AK22" s="51">
        <v>4</v>
      </c>
      <c r="AL22" s="51">
        <v>3</v>
      </c>
      <c r="AM22" s="51">
        <v>1</v>
      </c>
      <c r="AN22" s="51">
        <v>4</v>
      </c>
      <c r="AO22" s="53">
        <v>12</v>
      </c>
      <c r="AP22" s="51"/>
      <c r="AQ22" s="38">
        <f t="shared" si="4"/>
        <v>38</v>
      </c>
      <c r="AR22" s="37">
        <f t="shared" si="5"/>
        <v>84.444444444444443</v>
      </c>
      <c r="AS22" s="51">
        <v>1</v>
      </c>
      <c r="AT22" s="51">
        <v>2</v>
      </c>
      <c r="AU22" s="51">
        <v>3</v>
      </c>
      <c r="AV22" s="51">
        <v>3</v>
      </c>
      <c r="AW22" s="51">
        <v>4</v>
      </c>
      <c r="AX22" s="51">
        <v>2</v>
      </c>
      <c r="AY22" s="51">
        <v>3</v>
      </c>
      <c r="AZ22" s="51">
        <v>3</v>
      </c>
      <c r="BA22" s="51">
        <v>2</v>
      </c>
      <c r="BB22" s="51">
        <v>4</v>
      </c>
      <c r="BC22" s="51">
        <v>2</v>
      </c>
      <c r="BD22" s="51"/>
      <c r="BE22" s="30">
        <f t="shared" si="6"/>
        <v>29</v>
      </c>
      <c r="BF22" s="29">
        <f t="shared" si="7"/>
        <v>85.294117647058826</v>
      </c>
      <c r="BG22" s="60">
        <v>2</v>
      </c>
      <c r="BH22">
        <v>2</v>
      </c>
      <c r="BI22" s="51">
        <v>3</v>
      </c>
      <c r="BJ22" s="51">
        <v>3</v>
      </c>
      <c r="BK22" s="51">
        <v>3</v>
      </c>
      <c r="BL22" s="51">
        <v>0</v>
      </c>
      <c r="BM22" s="51">
        <v>4</v>
      </c>
      <c r="BN22" s="51">
        <v>4</v>
      </c>
      <c r="BO22" s="51">
        <v>1</v>
      </c>
      <c r="BP22" s="51">
        <v>11</v>
      </c>
      <c r="BQ22" s="51">
        <v>1</v>
      </c>
      <c r="BR22" s="51"/>
      <c r="BS22" s="119">
        <f t="shared" si="8"/>
        <v>34</v>
      </c>
      <c r="BT22" s="67">
        <f t="shared" si="9"/>
        <v>87.179487179487182</v>
      </c>
      <c r="BU22" s="51">
        <v>2</v>
      </c>
      <c r="BV22" s="46">
        <v>0</v>
      </c>
      <c r="BW22">
        <v>3</v>
      </c>
      <c r="BX22" s="51">
        <v>1</v>
      </c>
      <c r="BY22" s="51">
        <v>6</v>
      </c>
      <c r="BZ22" s="51">
        <v>1</v>
      </c>
      <c r="CA22" s="51">
        <v>3</v>
      </c>
      <c r="CB22" s="51">
        <v>1</v>
      </c>
      <c r="CC22" s="51">
        <v>2</v>
      </c>
      <c r="CD22" s="51">
        <v>3</v>
      </c>
      <c r="CE22" s="51">
        <v>0</v>
      </c>
      <c r="CF22" s="51"/>
      <c r="CG22" s="43">
        <f t="shared" si="10"/>
        <v>22</v>
      </c>
      <c r="CH22" s="42">
        <f t="shared" si="11"/>
        <v>66.666666666666657</v>
      </c>
    </row>
    <row r="23" spans="1:86" ht="18.75" customHeight="1">
      <c r="A23" s="49">
        <v>18</v>
      </c>
      <c r="B23" s="50" t="s">
        <v>40</v>
      </c>
      <c r="C23" s="50">
        <v>3</v>
      </c>
      <c r="D23" s="51">
        <v>3</v>
      </c>
      <c r="E23">
        <v>3</v>
      </c>
      <c r="F23" s="51">
        <v>4</v>
      </c>
      <c r="G23" s="53">
        <v>4</v>
      </c>
      <c r="H23" s="51">
        <v>2</v>
      </c>
      <c r="I23" s="51">
        <v>4</v>
      </c>
      <c r="J23" s="51">
        <v>4</v>
      </c>
      <c r="K23" s="51">
        <v>1</v>
      </c>
      <c r="L23" s="51">
        <v>3</v>
      </c>
      <c r="M23" s="51"/>
      <c r="N23" s="51"/>
      <c r="O23" s="30">
        <f t="shared" si="0"/>
        <v>31</v>
      </c>
      <c r="P23" s="29">
        <f t="shared" si="1"/>
        <v>93.939393939393938</v>
      </c>
      <c r="Q23" s="51">
        <v>5</v>
      </c>
      <c r="R23" s="51">
        <v>4</v>
      </c>
      <c r="S23" s="51">
        <v>2</v>
      </c>
      <c r="T23" s="51">
        <v>3</v>
      </c>
      <c r="U23" s="53">
        <v>4</v>
      </c>
      <c r="V23" s="51">
        <v>2</v>
      </c>
      <c r="W23" s="48">
        <v>4</v>
      </c>
      <c r="X23" s="51">
        <v>2</v>
      </c>
      <c r="Y23" s="48">
        <v>1</v>
      </c>
      <c r="Z23" s="51">
        <v>4</v>
      </c>
      <c r="AA23" s="51">
        <v>13</v>
      </c>
      <c r="AB23" s="51"/>
      <c r="AC23" s="34">
        <f t="shared" si="2"/>
        <v>44</v>
      </c>
      <c r="AD23" s="33">
        <f t="shared" si="3"/>
        <v>93.61702127659575</v>
      </c>
      <c r="AE23" s="46">
        <v>4</v>
      </c>
      <c r="AF23" s="51">
        <v>3</v>
      </c>
      <c r="AG23" s="48">
        <v>5</v>
      </c>
      <c r="AH23" s="46">
        <v>1</v>
      </c>
      <c r="AI23" s="51">
        <v>6</v>
      </c>
      <c r="AJ23" s="47">
        <v>1</v>
      </c>
      <c r="AK23" s="51">
        <v>4</v>
      </c>
      <c r="AL23" s="51">
        <v>2</v>
      </c>
      <c r="AM23" s="51">
        <v>1</v>
      </c>
      <c r="AN23" s="51">
        <v>3</v>
      </c>
      <c r="AO23" s="53">
        <v>12</v>
      </c>
      <c r="AP23" s="51"/>
      <c r="AQ23" s="38">
        <f t="shared" si="4"/>
        <v>42</v>
      </c>
      <c r="AR23" s="37">
        <f t="shared" si="5"/>
        <v>93.333333333333329</v>
      </c>
      <c r="AS23" s="51">
        <v>1</v>
      </c>
      <c r="AT23" s="51">
        <v>3</v>
      </c>
      <c r="AU23" s="51">
        <v>3</v>
      </c>
      <c r="AV23" s="51">
        <v>3</v>
      </c>
      <c r="AW23" s="51">
        <v>4</v>
      </c>
      <c r="AX23" s="51">
        <v>3</v>
      </c>
      <c r="AY23" s="51">
        <v>2</v>
      </c>
      <c r="AZ23" s="51">
        <v>3</v>
      </c>
      <c r="BA23" s="51">
        <v>2</v>
      </c>
      <c r="BB23" s="51">
        <v>3</v>
      </c>
      <c r="BC23" s="51">
        <v>4</v>
      </c>
      <c r="BD23" s="51"/>
      <c r="BE23" s="30">
        <f t="shared" si="6"/>
        <v>31</v>
      </c>
      <c r="BF23" s="29">
        <f t="shared" si="7"/>
        <v>91.17647058823529</v>
      </c>
      <c r="BG23" s="60">
        <v>3</v>
      </c>
      <c r="BH23">
        <v>4</v>
      </c>
      <c r="BI23" s="51">
        <v>3</v>
      </c>
      <c r="BJ23" s="51">
        <v>2</v>
      </c>
      <c r="BK23" s="51">
        <v>2</v>
      </c>
      <c r="BL23" s="51">
        <v>2</v>
      </c>
      <c r="BM23" s="51">
        <v>4</v>
      </c>
      <c r="BN23" s="51">
        <v>3</v>
      </c>
      <c r="BO23" s="51">
        <v>1</v>
      </c>
      <c r="BP23" s="51">
        <v>11</v>
      </c>
      <c r="BQ23" s="51">
        <v>1</v>
      </c>
      <c r="BR23" s="51"/>
      <c r="BS23" s="119">
        <f t="shared" si="8"/>
        <v>36</v>
      </c>
      <c r="BT23" s="67">
        <f t="shared" si="9"/>
        <v>92.307692307692307</v>
      </c>
      <c r="BU23" s="51">
        <v>2</v>
      </c>
      <c r="BV23" s="46">
        <v>0</v>
      </c>
      <c r="BW23">
        <v>3</v>
      </c>
      <c r="BX23" s="51">
        <v>0</v>
      </c>
      <c r="BY23" s="51">
        <v>6</v>
      </c>
      <c r="BZ23" s="51">
        <v>3</v>
      </c>
      <c r="CA23" s="51">
        <v>3</v>
      </c>
      <c r="CB23" s="51">
        <v>3</v>
      </c>
      <c r="CC23" s="51">
        <v>2</v>
      </c>
      <c r="CD23" s="51">
        <v>4</v>
      </c>
      <c r="CE23" s="51">
        <v>3</v>
      </c>
      <c r="CF23" s="51"/>
      <c r="CG23" s="43">
        <f t="shared" si="10"/>
        <v>29</v>
      </c>
      <c r="CH23" s="42">
        <f t="shared" si="11"/>
        <v>87.878787878787875</v>
      </c>
    </row>
    <row r="24" spans="1:86" ht="18.75" customHeight="1">
      <c r="A24" s="49">
        <v>19</v>
      </c>
      <c r="B24" s="50" t="s">
        <v>41</v>
      </c>
      <c r="C24" s="50">
        <v>3</v>
      </c>
      <c r="D24" s="51">
        <v>3</v>
      </c>
      <c r="E24">
        <v>1</v>
      </c>
      <c r="F24" s="51">
        <v>4</v>
      </c>
      <c r="G24" s="53">
        <v>4</v>
      </c>
      <c r="H24" s="51">
        <v>2</v>
      </c>
      <c r="I24" s="51">
        <v>4</v>
      </c>
      <c r="J24" s="51">
        <v>3</v>
      </c>
      <c r="K24" s="51">
        <v>2</v>
      </c>
      <c r="L24" s="51">
        <v>3</v>
      </c>
      <c r="M24" s="51"/>
      <c r="N24" s="51"/>
      <c r="O24" s="30">
        <f t="shared" si="0"/>
        <v>29</v>
      </c>
      <c r="P24" s="29">
        <f t="shared" si="1"/>
        <v>87.878787878787875</v>
      </c>
      <c r="Q24" s="51">
        <v>5</v>
      </c>
      <c r="R24" s="51">
        <v>4</v>
      </c>
      <c r="S24" s="51">
        <v>2</v>
      </c>
      <c r="T24" s="51">
        <v>4</v>
      </c>
      <c r="U24" s="53">
        <v>4</v>
      </c>
      <c r="V24" s="51">
        <v>2</v>
      </c>
      <c r="W24" s="48">
        <v>4</v>
      </c>
      <c r="X24" s="51">
        <v>2</v>
      </c>
      <c r="Y24" s="48">
        <v>1</v>
      </c>
      <c r="Z24" s="51">
        <v>3</v>
      </c>
      <c r="AA24" s="51">
        <v>13</v>
      </c>
      <c r="AB24" s="51"/>
      <c r="AC24" s="34">
        <f t="shared" si="2"/>
        <v>44</v>
      </c>
      <c r="AD24" s="33">
        <f t="shared" si="3"/>
        <v>93.61702127659575</v>
      </c>
      <c r="AE24" s="46">
        <v>2</v>
      </c>
      <c r="AF24" s="51">
        <v>3</v>
      </c>
      <c r="AG24" s="48">
        <v>5</v>
      </c>
      <c r="AH24" s="46">
        <v>1</v>
      </c>
      <c r="AI24" s="51">
        <v>6</v>
      </c>
      <c r="AJ24" s="47">
        <v>1</v>
      </c>
      <c r="AK24" s="51">
        <v>4</v>
      </c>
      <c r="AL24" s="51">
        <v>2</v>
      </c>
      <c r="AM24" s="51">
        <v>1</v>
      </c>
      <c r="AN24" s="51">
        <v>4</v>
      </c>
      <c r="AO24" s="53">
        <v>12</v>
      </c>
      <c r="AP24" s="51"/>
      <c r="AQ24" s="38">
        <f t="shared" si="4"/>
        <v>41</v>
      </c>
      <c r="AR24" s="37">
        <f t="shared" si="5"/>
        <v>91.111111111111114</v>
      </c>
      <c r="AS24" s="51">
        <v>1</v>
      </c>
      <c r="AT24" s="51">
        <v>2</v>
      </c>
      <c r="AU24" s="51">
        <v>3</v>
      </c>
      <c r="AV24" s="51">
        <v>3</v>
      </c>
      <c r="AW24" s="51">
        <v>2</v>
      </c>
      <c r="AX24" s="51">
        <v>3</v>
      </c>
      <c r="AY24" s="51">
        <v>2</v>
      </c>
      <c r="AZ24" s="51">
        <v>2</v>
      </c>
      <c r="BA24" s="51">
        <v>2</v>
      </c>
      <c r="BB24" s="51">
        <v>4</v>
      </c>
      <c r="BC24" s="51">
        <v>4</v>
      </c>
      <c r="BD24" s="51"/>
      <c r="BE24" s="30">
        <f t="shared" si="6"/>
        <v>28</v>
      </c>
      <c r="BF24" s="29">
        <f t="shared" si="7"/>
        <v>82.35294117647058</v>
      </c>
      <c r="BG24" s="60">
        <v>2</v>
      </c>
      <c r="BH24">
        <v>3</v>
      </c>
      <c r="BI24" s="51">
        <v>3</v>
      </c>
      <c r="BJ24" s="51">
        <v>3</v>
      </c>
      <c r="BK24" s="51">
        <v>2</v>
      </c>
      <c r="BL24" s="51">
        <v>2</v>
      </c>
      <c r="BM24" s="51">
        <v>4</v>
      </c>
      <c r="BN24" s="51">
        <v>4</v>
      </c>
      <c r="BO24" s="51">
        <v>0</v>
      </c>
      <c r="BP24" s="51">
        <v>11</v>
      </c>
      <c r="BQ24" s="51">
        <v>1</v>
      </c>
      <c r="BR24" s="51"/>
      <c r="BS24" s="119">
        <f t="shared" si="8"/>
        <v>35</v>
      </c>
      <c r="BT24" s="67">
        <f t="shared" si="9"/>
        <v>89.743589743589752</v>
      </c>
      <c r="BU24" s="51">
        <v>1</v>
      </c>
      <c r="BV24" s="46">
        <v>0</v>
      </c>
      <c r="BW24">
        <v>3</v>
      </c>
      <c r="BX24" s="51">
        <v>1</v>
      </c>
      <c r="BY24" s="51">
        <v>2</v>
      </c>
      <c r="BZ24" s="51">
        <v>3</v>
      </c>
      <c r="CA24" s="51">
        <v>3</v>
      </c>
      <c r="CB24" s="51">
        <v>2</v>
      </c>
      <c r="CC24" s="51">
        <v>2</v>
      </c>
      <c r="CD24" s="51">
        <v>4</v>
      </c>
      <c r="CE24" s="51">
        <v>2</v>
      </c>
      <c r="CF24" s="51"/>
      <c r="CG24" s="43">
        <f t="shared" si="10"/>
        <v>23</v>
      </c>
      <c r="CH24" s="42">
        <f t="shared" si="11"/>
        <v>69.696969696969703</v>
      </c>
    </row>
    <row r="25" spans="1:86" ht="18.75" customHeight="1">
      <c r="A25" s="49">
        <v>20</v>
      </c>
      <c r="B25" s="50" t="s">
        <v>42</v>
      </c>
      <c r="C25" s="50">
        <v>3</v>
      </c>
      <c r="D25" s="51">
        <v>0</v>
      </c>
      <c r="E25">
        <v>3</v>
      </c>
      <c r="F25" s="51">
        <v>4</v>
      </c>
      <c r="G25" s="53">
        <v>4</v>
      </c>
      <c r="H25" s="51">
        <v>2</v>
      </c>
      <c r="I25" s="51">
        <v>3</v>
      </c>
      <c r="J25" s="51">
        <v>3</v>
      </c>
      <c r="K25" s="51">
        <v>2</v>
      </c>
      <c r="L25" s="51">
        <v>2</v>
      </c>
      <c r="M25" s="51"/>
      <c r="N25" s="51"/>
      <c r="O25" s="30">
        <f t="shared" si="0"/>
        <v>26</v>
      </c>
      <c r="P25" s="29">
        <f t="shared" si="1"/>
        <v>78.787878787878782</v>
      </c>
      <c r="Q25" s="51">
        <v>3</v>
      </c>
      <c r="R25" s="51">
        <v>2</v>
      </c>
      <c r="S25" s="51">
        <v>2</v>
      </c>
      <c r="T25" s="51">
        <v>4</v>
      </c>
      <c r="U25" s="53">
        <v>2</v>
      </c>
      <c r="V25" s="51">
        <v>1</v>
      </c>
      <c r="W25" s="48">
        <v>2</v>
      </c>
      <c r="X25" s="51">
        <v>2</v>
      </c>
      <c r="Y25" s="48">
        <v>1</v>
      </c>
      <c r="Z25" s="51">
        <v>5</v>
      </c>
      <c r="AA25" s="51">
        <v>14</v>
      </c>
      <c r="AB25" s="51"/>
      <c r="AC25" s="34">
        <f t="shared" si="2"/>
        <v>38</v>
      </c>
      <c r="AD25" s="33">
        <f t="shared" si="3"/>
        <v>80.851063829787222</v>
      </c>
      <c r="AE25" s="46">
        <v>4</v>
      </c>
      <c r="AF25" s="51">
        <v>2</v>
      </c>
      <c r="AG25" s="48">
        <v>6</v>
      </c>
      <c r="AH25" s="46">
        <v>1</v>
      </c>
      <c r="AI25" s="51">
        <v>5</v>
      </c>
      <c r="AJ25" s="47">
        <v>1</v>
      </c>
      <c r="AK25" s="51">
        <v>3</v>
      </c>
      <c r="AL25" s="51">
        <v>3</v>
      </c>
      <c r="AM25" s="51">
        <v>0</v>
      </c>
      <c r="AN25" s="51">
        <v>3</v>
      </c>
      <c r="AO25" s="53">
        <v>12</v>
      </c>
      <c r="AP25" s="51"/>
      <c r="AQ25" s="38">
        <f t="shared" si="4"/>
        <v>40</v>
      </c>
      <c r="AR25" s="37">
        <f t="shared" si="5"/>
        <v>88.888888888888886</v>
      </c>
      <c r="AS25" s="51">
        <v>1</v>
      </c>
      <c r="AT25" s="51">
        <v>3</v>
      </c>
      <c r="AU25" s="51">
        <v>2</v>
      </c>
      <c r="AV25" s="51">
        <v>3</v>
      </c>
      <c r="AW25" s="51">
        <v>4</v>
      </c>
      <c r="AX25" s="51">
        <v>3</v>
      </c>
      <c r="AY25" s="51">
        <v>3</v>
      </c>
      <c r="AZ25" s="51">
        <v>3</v>
      </c>
      <c r="BA25" s="51">
        <v>2</v>
      </c>
      <c r="BB25" s="51">
        <v>4</v>
      </c>
      <c r="BC25" s="51">
        <v>4</v>
      </c>
      <c r="BD25" s="51"/>
      <c r="BE25" s="30">
        <f t="shared" si="6"/>
        <v>32</v>
      </c>
      <c r="BF25" s="29">
        <f t="shared" si="7"/>
        <v>94.117647058823522</v>
      </c>
      <c r="BG25" s="60">
        <v>3</v>
      </c>
      <c r="BH25">
        <v>3</v>
      </c>
      <c r="BI25" s="51">
        <v>3</v>
      </c>
      <c r="BJ25" s="51">
        <v>3</v>
      </c>
      <c r="BK25" s="51">
        <v>3</v>
      </c>
      <c r="BL25" s="51">
        <v>2</v>
      </c>
      <c r="BM25" s="51">
        <v>3</v>
      </c>
      <c r="BN25" s="51">
        <v>4</v>
      </c>
      <c r="BO25" s="51">
        <v>1</v>
      </c>
      <c r="BP25" s="51">
        <v>11</v>
      </c>
      <c r="BQ25" s="51">
        <v>1</v>
      </c>
      <c r="BR25" s="51"/>
      <c r="BS25" s="119">
        <f t="shared" si="8"/>
        <v>37</v>
      </c>
      <c r="BT25" s="67">
        <f t="shared" si="9"/>
        <v>94.871794871794862</v>
      </c>
      <c r="BU25" s="51">
        <v>1</v>
      </c>
      <c r="BV25" s="46">
        <v>0</v>
      </c>
      <c r="BW25">
        <v>2</v>
      </c>
      <c r="BX25" s="51">
        <v>1</v>
      </c>
      <c r="BY25" s="51">
        <v>4</v>
      </c>
      <c r="BZ25" s="51">
        <v>3</v>
      </c>
      <c r="CA25" s="51">
        <v>3</v>
      </c>
      <c r="CB25" s="51">
        <v>3</v>
      </c>
      <c r="CC25" s="51">
        <v>2</v>
      </c>
      <c r="CD25" s="51">
        <v>4</v>
      </c>
      <c r="CE25" s="51">
        <v>3</v>
      </c>
      <c r="CF25" s="51"/>
      <c r="CG25" s="43">
        <f t="shared" si="10"/>
        <v>26</v>
      </c>
      <c r="CH25" s="42">
        <f t="shared" si="11"/>
        <v>78.787878787878782</v>
      </c>
    </row>
    <row r="26" spans="1:86" ht="18.75" customHeight="1">
      <c r="A26" s="49">
        <v>21</v>
      </c>
      <c r="B26" s="50" t="s">
        <v>43</v>
      </c>
      <c r="C26" s="50">
        <v>3</v>
      </c>
      <c r="D26" s="51">
        <v>2</v>
      </c>
      <c r="E26">
        <v>2</v>
      </c>
      <c r="F26" s="51">
        <v>4</v>
      </c>
      <c r="G26" s="53">
        <v>5</v>
      </c>
      <c r="H26" s="51">
        <v>2</v>
      </c>
      <c r="I26" s="51">
        <v>4</v>
      </c>
      <c r="J26" s="51">
        <v>4</v>
      </c>
      <c r="K26" s="51">
        <v>2</v>
      </c>
      <c r="L26" s="51">
        <v>3</v>
      </c>
      <c r="M26" s="51"/>
      <c r="N26" s="51"/>
      <c r="O26" s="30">
        <f t="shared" si="0"/>
        <v>31</v>
      </c>
      <c r="P26" s="29">
        <f t="shared" si="1"/>
        <v>93.939393939393938</v>
      </c>
      <c r="Q26" s="51">
        <v>5</v>
      </c>
      <c r="R26" s="51">
        <v>4</v>
      </c>
      <c r="S26" s="51">
        <v>2</v>
      </c>
      <c r="T26" s="51">
        <v>4</v>
      </c>
      <c r="U26" s="53">
        <v>4</v>
      </c>
      <c r="V26" s="51">
        <v>2</v>
      </c>
      <c r="W26" s="48">
        <v>3</v>
      </c>
      <c r="X26" s="51">
        <v>2</v>
      </c>
      <c r="Y26" s="48">
        <v>1</v>
      </c>
      <c r="Z26" s="51">
        <v>5</v>
      </c>
      <c r="AA26" s="51">
        <v>12</v>
      </c>
      <c r="AB26" s="51"/>
      <c r="AC26" s="34">
        <f t="shared" si="2"/>
        <v>44</v>
      </c>
      <c r="AD26" s="33">
        <f t="shared" si="3"/>
        <v>93.61702127659575</v>
      </c>
      <c r="AE26" s="46">
        <v>4</v>
      </c>
      <c r="AF26" s="51">
        <v>3</v>
      </c>
      <c r="AG26" s="48">
        <v>6</v>
      </c>
      <c r="AH26" s="46">
        <v>1</v>
      </c>
      <c r="AI26" s="51">
        <v>6</v>
      </c>
      <c r="AJ26" s="47">
        <v>1</v>
      </c>
      <c r="AK26" s="51">
        <v>4</v>
      </c>
      <c r="AL26" s="51">
        <v>3</v>
      </c>
      <c r="AM26" s="51">
        <v>1</v>
      </c>
      <c r="AN26" s="51">
        <v>4</v>
      </c>
      <c r="AO26" s="53">
        <v>12</v>
      </c>
      <c r="AP26" s="51"/>
      <c r="AQ26" s="38">
        <f t="shared" si="4"/>
        <v>45</v>
      </c>
      <c r="AR26" s="37">
        <f t="shared" si="5"/>
        <v>100</v>
      </c>
      <c r="AS26" s="51">
        <v>1</v>
      </c>
      <c r="AT26" s="51">
        <v>3</v>
      </c>
      <c r="AU26" s="51">
        <v>2</v>
      </c>
      <c r="AV26" s="51">
        <v>3</v>
      </c>
      <c r="AW26" s="51">
        <v>4</v>
      </c>
      <c r="AX26" s="51">
        <v>3</v>
      </c>
      <c r="AY26" s="51">
        <v>3</v>
      </c>
      <c r="AZ26" s="51">
        <v>3</v>
      </c>
      <c r="BA26" s="51">
        <v>2</v>
      </c>
      <c r="BB26" s="51">
        <v>4</v>
      </c>
      <c r="BC26" s="51">
        <v>4</v>
      </c>
      <c r="BD26" s="51"/>
      <c r="BE26" s="30">
        <f t="shared" si="6"/>
        <v>32</v>
      </c>
      <c r="BF26" s="29">
        <f t="shared" si="7"/>
        <v>94.117647058823522</v>
      </c>
      <c r="BG26" s="60">
        <v>3</v>
      </c>
      <c r="BH26">
        <v>4</v>
      </c>
      <c r="BI26" s="51">
        <v>2</v>
      </c>
      <c r="BJ26" s="51">
        <v>3</v>
      </c>
      <c r="BK26" s="51">
        <v>2</v>
      </c>
      <c r="BL26" s="51">
        <v>2</v>
      </c>
      <c r="BM26" s="51">
        <v>4</v>
      </c>
      <c r="BN26" s="51">
        <v>4</v>
      </c>
      <c r="BO26" s="51">
        <v>1</v>
      </c>
      <c r="BP26" s="51">
        <v>11</v>
      </c>
      <c r="BQ26" s="51">
        <v>1</v>
      </c>
      <c r="BR26" s="51"/>
      <c r="BS26" s="119">
        <f t="shared" si="8"/>
        <v>37</v>
      </c>
      <c r="BT26" s="67">
        <f t="shared" si="9"/>
        <v>94.871794871794862</v>
      </c>
      <c r="BU26" s="51">
        <v>2</v>
      </c>
      <c r="BV26" s="46">
        <v>0</v>
      </c>
      <c r="BW26">
        <v>3</v>
      </c>
      <c r="BX26" s="51">
        <v>1</v>
      </c>
      <c r="BY26" s="51">
        <v>6</v>
      </c>
      <c r="BZ26" s="51">
        <v>3</v>
      </c>
      <c r="CA26" s="51">
        <v>4</v>
      </c>
      <c r="CB26" s="51">
        <v>3</v>
      </c>
      <c r="CC26" s="51">
        <v>2</v>
      </c>
      <c r="CD26" s="51">
        <v>4</v>
      </c>
      <c r="CE26" s="51">
        <v>2</v>
      </c>
      <c r="CF26" s="51"/>
      <c r="CG26" s="43">
        <f t="shared" si="10"/>
        <v>30</v>
      </c>
      <c r="CH26" s="42">
        <f t="shared" si="11"/>
        <v>90.909090909090907</v>
      </c>
    </row>
    <row r="27" spans="1:86" ht="18.75" customHeight="1">
      <c r="A27" s="49">
        <v>22</v>
      </c>
      <c r="B27" s="50" t="s">
        <v>44</v>
      </c>
      <c r="C27" s="50">
        <v>3</v>
      </c>
      <c r="D27" s="51">
        <v>2</v>
      </c>
      <c r="E27">
        <v>3</v>
      </c>
      <c r="F27" s="51">
        <v>4</v>
      </c>
      <c r="G27" s="53">
        <v>5</v>
      </c>
      <c r="H27" s="51">
        <v>1</v>
      </c>
      <c r="I27" s="51">
        <v>3</v>
      </c>
      <c r="J27" s="51">
        <v>4</v>
      </c>
      <c r="K27" s="51">
        <v>2</v>
      </c>
      <c r="L27" s="51">
        <v>3</v>
      </c>
      <c r="M27" s="51"/>
      <c r="N27" s="51"/>
      <c r="O27" s="30">
        <f t="shared" si="0"/>
        <v>30</v>
      </c>
      <c r="P27" s="29">
        <f t="shared" si="1"/>
        <v>90.909090909090907</v>
      </c>
      <c r="Q27" s="51">
        <v>5</v>
      </c>
      <c r="R27" s="51">
        <v>4</v>
      </c>
      <c r="S27" s="51">
        <v>2</v>
      </c>
      <c r="T27" s="51">
        <v>4</v>
      </c>
      <c r="U27" s="53">
        <v>3</v>
      </c>
      <c r="V27" s="51">
        <v>2</v>
      </c>
      <c r="W27" s="48">
        <v>3</v>
      </c>
      <c r="X27" s="51">
        <v>1</v>
      </c>
      <c r="Y27" s="48">
        <v>1</v>
      </c>
      <c r="Z27" s="51">
        <v>4</v>
      </c>
      <c r="AA27" s="51">
        <v>14</v>
      </c>
      <c r="AB27" s="51"/>
      <c r="AC27" s="34">
        <f t="shared" si="2"/>
        <v>43</v>
      </c>
      <c r="AD27" s="33">
        <f t="shared" si="3"/>
        <v>91.489361702127653</v>
      </c>
      <c r="AE27" s="46">
        <v>4</v>
      </c>
      <c r="AF27" s="51">
        <v>3</v>
      </c>
      <c r="AG27" s="48">
        <v>6</v>
      </c>
      <c r="AH27" s="46">
        <v>1</v>
      </c>
      <c r="AI27" s="51">
        <v>6</v>
      </c>
      <c r="AJ27" s="47">
        <v>1</v>
      </c>
      <c r="AK27" s="51">
        <v>2</v>
      </c>
      <c r="AL27" s="51">
        <v>3</v>
      </c>
      <c r="AM27" s="51">
        <v>1</v>
      </c>
      <c r="AN27" s="51">
        <v>4</v>
      </c>
      <c r="AO27" s="53">
        <v>12</v>
      </c>
      <c r="AP27" s="51"/>
      <c r="AQ27" s="38">
        <f t="shared" si="4"/>
        <v>43</v>
      </c>
      <c r="AR27" s="37">
        <f t="shared" si="5"/>
        <v>95.555555555555557</v>
      </c>
      <c r="AS27" s="51">
        <v>1</v>
      </c>
      <c r="AT27" s="51">
        <v>3</v>
      </c>
      <c r="AU27" s="51">
        <v>3</v>
      </c>
      <c r="AV27" s="51">
        <v>3</v>
      </c>
      <c r="AW27" s="51">
        <v>4</v>
      </c>
      <c r="AX27" s="51">
        <v>2</v>
      </c>
      <c r="AY27" s="51">
        <v>3</v>
      </c>
      <c r="AZ27" s="51">
        <v>3</v>
      </c>
      <c r="BA27" s="51">
        <v>2</v>
      </c>
      <c r="BB27" s="51">
        <v>4</v>
      </c>
      <c r="BC27" s="51">
        <v>4</v>
      </c>
      <c r="BD27" s="51"/>
      <c r="BE27" s="30">
        <f t="shared" si="6"/>
        <v>32</v>
      </c>
      <c r="BF27" s="29">
        <f t="shared" si="7"/>
        <v>94.117647058823522</v>
      </c>
      <c r="BG27" s="60">
        <v>3</v>
      </c>
      <c r="BH27">
        <v>4</v>
      </c>
      <c r="BI27" s="51">
        <v>3</v>
      </c>
      <c r="BJ27" s="51">
        <v>3</v>
      </c>
      <c r="BK27" s="51">
        <v>3</v>
      </c>
      <c r="BL27" s="51">
        <v>2</v>
      </c>
      <c r="BM27" s="51">
        <v>2</v>
      </c>
      <c r="BN27" s="51">
        <v>3</v>
      </c>
      <c r="BO27" s="51">
        <v>1</v>
      </c>
      <c r="BP27" s="51">
        <v>11</v>
      </c>
      <c r="BQ27" s="51">
        <v>1</v>
      </c>
      <c r="BR27" s="51"/>
      <c r="BS27" s="119">
        <f t="shared" si="8"/>
        <v>36</v>
      </c>
      <c r="BT27" s="67">
        <f t="shared" si="9"/>
        <v>92.307692307692307</v>
      </c>
      <c r="BU27" s="51">
        <v>2</v>
      </c>
      <c r="BV27" s="46">
        <v>0</v>
      </c>
      <c r="BW27">
        <v>3</v>
      </c>
      <c r="BX27" s="51">
        <v>1</v>
      </c>
      <c r="BY27" s="51">
        <v>6</v>
      </c>
      <c r="BZ27" s="51">
        <v>0</v>
      </c>
      <c r="CA27" s="51">
        <v>2</v>
      </c>
      <c r="CB27" s="51">
        <v>3</v>
      </c>
      <c r="CC27" s="51">
        <v>2</v>
      </c>
      <c r="CD27" s="51">
        <v>4</v>
      </c>
      <c r="CE27" s="51">
        <v>3</v>
      </c>
      <c r="CF27" s="51"/>
      <c r="CG27" s="43">
        <f t="shared" si="10"/>
        <v>26</v>
      </c>
      <c r="CH27" s="42">
        <f t="shared" si="11"/>
        <v>78.787878787878782</v>
      </c>
    </row>
    <row r="28" spans="1:86" ht="18.75" customHeight="1">
      <c r="A28" s="49">
        <v>23</v>
      </c>
      <c r="B28" s="50" t="s">
        <v>45</v>
      </c>
      <c r="C28" s="50">
        <v>2</v>
      </c>
      <c r="D28" s="51">
        <v>1</v>
      </c>
      <c r="E28">
        <v>3</v>
      </c>
      <c r="F28" s="51">
        <v>3</v>
      </c>
      <c r="G28" s="53">
        <v>5</v>
      </c>
      <c r="H28" s="51">
        <v>2</v>
      </c>
      <c r="I28" s="51">
        <v>4</v>
      </c>
      <c r="J28" s="51">
        <v>4</v>
      </c>
      <c r="K28" s="51">
        <v>1</v>
      </c>
      <c r="L28" s="51">
        <v>3</v>
      </c>
      <c r="M28" s="51"/>
      <c r="N28" s="51"/>
      <c r="O28" s="30">
        <f t="shared" si="0"/>
        <v>28</v>
      </c>
      <c r="P28" s="29">
        <f t="shared" si="1"/>
        <v>84.848484848484844</v>
      </c>
      <c r="Q28" s="51">
        <v>4</v>
      </c>
      <c r="R28" s="51">
        <v>3</v>
      </c>
      <c r="S28" s="51">
        <v>2</v>
      </c>
      <c r="T28" s="51">
        <v>4</v>
      </c>
      <c r="U28" s="53">
        <v>3</v>
      </c>
      <c r="V28" s="51">
        <v>2</v>
      </c>
      <c r="W28" s="48">
        <v>4</v>
      </c>
      <c r="X28" s="51">
        <v>2</v>
      </c>
      <c r="Y28" s="48">
        <v>1</v>
      </c>
      <c r="Z28" s="51">
        <v>5</v>
      </c>
      <c r="AA28" s="51">
        <v>9</v>
      </c>
      <c r="AB28" s="51"/>
      <c r="AC28" s="34">
        <f t="shared" si="2"/>
        <v>39</v>
      </c>
      <c r="AD28" s="33">
        <f t="shared" si="3"/>
        <v>82.978723404255319</v>
      </c>
      <c r="AE28" s="46">
        <v>4</v>
      </c>
      <c r="AF28" s="51">
        <v>2</v>
      </c>
      <c r="AG28" s="48">
        <v>3</v>
      </c>
      <c r="AH28" s="46">
        <v>1</v>
      </c>
      <c r="AI28" s="51">
        <v>6</v>
      </c>
      <c r="AJ28" s="47">
        <v>1</v>
      </c>
      <c r="AK28" s="51">
        <v>3</v>
      </c>
      <c r="AL28" s="51">
        <v>3</v>
      </c>
      <c r="AM28" s="51">
        <v>1</v>
      </c>
      <c r="AN28" s="51">
        <v>4</v>
      </c>
      <c r="AO28" s="53">
        <v>6</v>
      </c>
      <c r="AP28" s="51"/>
      <c r="AQ28" s="38">
        <f t="shared" si="4"/>
        <v>34</v>
      </c>
      <c r="AR28" s="37">
        <f t="shared" si="5"/>
        <v>75.555555555555557</v>
      </c>
      <c r="AS28" s="51">
        <v>1</v>
      </c>
      <c r="AT28" s="51">
        <v>2</v>
      </c>
      <c r="AU28" s="51">
        <v>3</v>
      </c>
      <c r="AV28" s="51">
        <v>3</v>
      </c>
      <c r="AW28" s="51">
        <v>4</v>
      </c>
      <c r="AX28" s="51">
        <v>3</v>
      </c>
      <c r="AY28" s="51">
        <v>2</v>
      </c>
      <c r="AZ28" s="51">
        <v>3</v>
      </c>
      <c r="BA28" s="51">
        <v>2</v>
      </c>
      <c r="BB28" s="51">
        <v>3</v>
      </c>
      <c r="BC28" s="51">
        <v>3</v>
      </c>
      <c r="BD28" s="51"/>
      <c r="BE28" s="30">
        <f t="shared" si="6"/>
        <v>29</v>
      </c>
      <c r="BF28" s="29">
        <f t="shared" si="7"/>
        <v>85.294117647058826</v>
      </c>
      <c r="BG28" s="60">
        <v>3</v>
      </c>
      <c r="BH28">
        <v>3</v>
      </c>
      <c r="BI28" s="51">
        <v>3</v>
      </c>
      <c r="BJ28" s="51">
        <v>3</v>
      </c>
      <c r="BK28" s="51">
        <v>3</v>
      </c>
      <c r="BL28" s="51">
        <v>2</v>
      </c>
      <c r="BM28" s="51">
        <v>4</v>
      </c>
      <c r="BN28" s="51">
        <v>3</v>
      </c>
      <c r="BO28" s="51">
        <v>1</v>
      </c>
      <c r="BP28" s="51">
        <v>11</v>
      </c>
      <c r="BQ28" s="51">
        <v>1</v>
      </c>
      <c r="BR28" s="51"/>
      <c r="BS28" s="119">
        <f t="shared" si="8"/>
        <v>37</v>
      </c>
      <c r="BT28" s="67">
        <f t="shared" si="9"/>
        <v>94.871794871794862</v>
      </c>
      <c r="BU28" s="51">
        <v>1</v>
      </c>
      <c r="BV28" s="46">
        <v>0</v>
      </c>
      <c r="BW28">
        <v>2</v>
      </c>
      <c r="BX28" s="51">
        <v>0</v>
      </c>
      <c r="BY28" s="51">
        <v>6</v>
      </c>
      <c r="BZ28" s="51">
        <v>3</v>
      </c>
      <c r="CA28" s="51">
        <v>4</v>
      </c>
      <c r="CB28" s="51">
        <v>3</v>
      </c>
      <c r="CC28" s="51">
        <v>2</v>
      </c>
      <c r="CD28" s="51">
        <v>3</v>
      </c>
      <c r="CE28" s="51">
        <v>2</v>
      </c>
      <c r="CF28" s="51"/>
      <c r="CG28" s="43">
        <f t="shared" si="10"/>
        <v>26</v>
      </c>
      <c r="CH28" s="42">
        <f t="shared" si="11"/>
        <v>78.787878787878782</v>
      </c>
    </row>
    <row r="29" spans="1:86" ht="18.75" customHeight="1">
      <c r="A29" s="49">
        <v>24</v>
      </c>
      <c r="B29" s="50" t="s">
        <v>46</v>
      </c>
      <c r="C29" s="50">
        <v>0</v>
      </c>
      <c r="D29" s="51">
        <v>3</v>
      </c>
      <c r="E29">
        <v>3</v>
      </c>
      <c r="F29" s="51">
        <v>4</v>
      </c>
      <c r="G29" s="53">
        <v>5</v>
      </c>
      <c r="H29" s="51">
        <v>2</v>
      </c>
      <c r="I29" s="51">
        <v>4</v>
      </c>
      <c r="J29" s="51">
        <v>4</v>
      </c>
      <c r="K29" s="51">
        <v>2</v>
      </c>
      <c r="L29" s="51">
        <v>3</v>
      </c>
      <c r="M29" s="51"/>
      <c r="N29" s="51"/>
      <c r="O29" s="30">
        <f t="shared" si="0"/>
        <v>30</v>
      </c>
      <c r="P29" s="29">
        <f t="shared" si="1"/>
        <v>90.909090909090907</v>
      </c>
      <c r="Q29" s="51">
        <v>2</v>
      </c>
      <c r="R29" s="51">
        <v>4</v>
      </c>
      <c r="S29" s="51">
        <v>2</v>
      </c>
      <c r="T29" s="51">
        <v>4</v>
      </c>
      <c r="U29" s="53">
        <v>3</v>
      </c>
      <c r="V29" s="51">
        <v>2</v>
      </c>
      <c r="W29" s="48">
        <v>4</v>
      </c>
      <c r="X29" s="51">
        <v>2</v>
      </c>
      <c r="Y29" s="48">
        <v>1</v>
      </c>
      <c r="Z29" s="51">
        <v>4</v>
      </c>
      <c r="AA29" s="51">
        <v>13</v>
      </c>
      <c r="AB29" s="51"/>
      <c r="AC29" s="34">
        <f t="shared" si="2"/>
        <v>41</v>
      </c>
      <c r="AD29" s="33">
        <f t="shared" si="3"/>
        <v>87.2340425531915</v>
      </c>
      <c r="AE29" s="46">
        <v>1</v>
      </c>
      <c r="AF29" s="51">
        <v>3</v>
      </c>
      <c r="AG29" s="48">
        <v>5</v>
      </c>
      <c r="AH29" s="46">
        <v>1</v>
      </c>
      <c r="AI29" s="51">
        <v>6</v>
      </c>
      <c r="AJ29" s="47">
        <v>1</v>
      </c>
      <c r="AK29" s="51">
        <v>4</v>
      </c>
      <c r="AL29" s="51">
        <v>3</v>
      </c>
      <c r="AM29" s="51">
        <v>1</v>
      </c>
      <c r="AN29" s="51">
        <v>4</v>
      </c>
      <c r="AO29" s="53">
        <v>11</v>
      </c>
      <c r="AP29" s="51"/>
      <c r="AQ29" s="38">
        <f t="shared" si="4"/>
        <v>40</v>
      </c>
      <c r="AR29" s="37">
        <f t="shared" si="5"/>
        <v>88.888888888888886</v>
      </c>
      <c r="AS29" s="51">
        <v>1</v>
      </c>
      <c r="AT29" s="51">
        <v>3</v>
      </c>
      <c r="AU29" s="51">
        <v>3</v>
      </c>
      <c r="AV29" s="51">
        <v>3</v>
      </c>
      <c r="AW29" s="51">
        <v>4</v>
      </c>
      <c r="AX29" s="51">
        <v>2</v>
      </c>
      <c r="AY29" s="51">
        <v>3</v>
      </c>
      <c r="AZ29" s="51">
        <v>3</v>
      </c>
      <c r="BA29" s="51">
        <v>2</v>
      </c>
      <c r="BB29" s="51">
        <v>4</v>
      </c>
      <c r="BC29" s="51">
        <v>4</v>
      </c>
      <c r="BD29" s="51"/>
      <c r="BE29" s="30">
        <f t="shared" si="6"/>
        <v>32</v>
      </c>
      <c r="BF29" s="29">
        <f t="shared" si="7"/>
        <v>94.117647058823522</v>
      </c>
      <c r="BG29" s="60">
        <v>1</v>
      </c>
      <c r="BH29">
        <v>4</v>
      </c>
      <c r="BI29" s="51">
        <v>3</v>
      </c>
      <c r="BJ29" s="51">
        <v>3</v>
      </c>
      <c r="BK29" s="51">
        <v>1</v>
      </c>
      <c r="BL29" s="51">
        <v>2</v>
      </c>
      <c r="BM29" s="51">
        <v>3</v>
      </c>
      <c r="BN29" s="51">
        <v>3</v>
      </c>
      <c r="BO29" s="51">
        <v>1</v>
      </c>
      <c r="BP29" s="51">
        <v>11</v>
      </c>
      <c r="BQ29" s="51">
        <v>1</v>
      </c>
      <c r="BR29" s="51"/>
      <c r="BS29" s="119">
        <f t="shared" si="8"/>
        <v>33</v>
      </c>
      <c r="BT29" s="67">
        <f t="shared" si="9"/>
        <v>84.615384615384613</v>
      </c>
      <c r="BU29" s="51">
        <v>0</v>
      </c>
      <c r="BV29" s="46">
        <v>0</v>
      </c>
      <c r="BW29">
        <v>3</v>
      </c>
      <c r="BX29" s="51">
        <v>1</v>
      </c>
      <c r="BY29" s="51">
        <v>6</v>
      </c>
      <c r="BZ29" s="51">
        <v>2</v>
      </c>
      <c r="CA29" s="51">
        <v>4</v>
      </c>
      <c r="CB29" s="51">
        <v>2</v>
      </c>
      <c r="CC29" s="51">
        <v>2</v>
      </c>
      <c r="CD29" s="51">
        <v>4</v>
      </c>
      <c r="CE29" s="51">
        <v>2</v>
      </c>
      <c r="CF29" s="51"/>
      <c r="CG29" s="43">
        <f t="shared" si="10"/>
        <v>26</v>
      </c>
      <c r="CH29" s="42">
        <f t="shared" si="11"/>
        <v>78.787878787878782</v>
      </c>
    </row>
    <row r="30" spans="1:86" ht="18.75" customHeight="1">
      <c r="A30" s="49">
        <v>25</v>
      </c>
      <c r="B30" s="50" t="s">
        <v>47</v>
      </c>
      <c r="C30" s="50">
        <v>3</v>
      </c>
      <c r="D30" s="51">
        <v>3</v>
      </c>
      <c r="E30">
        <v>3</v>
      </c>
      <c r="F30" s="51">
        <v>3</v>
      </c>
      <c r="G30" s="53">
        <v>5</v>
      </c>
      <c r="H30" s="51">
        <v>1</v>
      </c>
      <c r="I30" s="51">
        <v>1</v>
      </c>
      <c r="J30" s="51">
        <v>4</v>
      </c>
      <c r="K30" s="51">
        <v>2</v>
      </c>
      <c r="L30" s="51">
        <v>3</v>
      </c>
      <c r="M30" s="51"/>
      <c r="N30" s="51"/>
      <c r="O30" s="30">
        <f t="shared" si="0"/>
        <v>28</v>
      </c>
      <c r="P30" s="29">
        <f t="shared" si="1"/>
        <v>84.848484848484844</v>
      </c>
      <c r="Q30" s="51">
        <v>4</v>
      </c>
      <c r="R30" s="51">
        <v>4</v>
      </c>
      <c r="S30" s="51">
        <v>1</v>
      </c>
      <c r="T30" s="51">
        <v>4</v>
      </c>
      <c r="U30" s="53">
        <v>3</v>
      </c>
      <c r="V30" s="51">
        <v>0</v>
      </c>
      <c r="W30" s="48">
        <v>0</v>
      </c>
      <c r="X30" s="51">
        <v>2</v>
      </c>
      <c r="Y30" s="48">
        <v>1</v>
      </c>
      <c r="Z30" s="51">
        <v>5</v>
      </c>
      <c r="AA30" s="51">
        <v>14</v>
      </c>
      <c r="AB30" s="51"/>
      <c r="AC30" s="34">
        <f t="shared" si="2"/>
        <v>38</v>
      </c>
      <c r="AD30" s="33">
        <f t="shared" si="3"/>
        <v>80.851063829787222</v>
      </c>
      <c r="AE30" s="46">
        <v>4</v>
      </c>
      <c r="AF30" s="51">
        <v>3</v>
      </c>
      <c r="AG30" s="48">
        <v>5</v>
      </c>
      <c r="AH30" s="46">
        <v>1</v>
      </c>
      <c r="AI30" s="51">
        <v>6</v>
      </c>
      <c r="AJ30" s="47">
        <v>1</v>
      </c>
      <c r="AK30" s="51">
        <v>1</v>
      </c>
      <c r="AL30" s="51">
        <v>3</v>
      </c>
      <c r="AM30" s="51">
        <v>1</v>
      </c>
      <c r="AN30" s="51">
        <v>4</v>
      </c>
      <c r="AO30" s="53">
        <v>12</v>
      </c>
      <c r="AP30" s="51"/>
      <c r="AQ30" s="38">
        <f t="shared" si="4"/>
        <v>41</v>
      </c>
      <c r="AR30" s="37">
        <f t="shared" si="5"/>
        <v>91.111111111111114</v>
      </c>
      <c r="AS30" s="51">
        <v>1</v>
      </c>
      <c r="AT30" s="51">
        <v>3</v>
      </c>
      <c r="AU30" s="51">
        <v>3</v>
      </c>
      <c r="AV30" s="51">
        <v>3</v>
      </c>
      <c r="AW30" s="51">
        <v>4</v>
      </c>
      <c r="AX30" s="51">
        <v>2</v>
      </c>
      <c r="AY30" s="53">
        <v>2</v>
      </c>
      <c r="AZ30" s="51">
        <v>2</v>
      </c>
      <c r="BA30" s="51">
        <v>1</v>
      </c>
      <c r="BB30" s="51">
        <v>4</v>
      </c>
      <c r="BC30" s="51">
        <v>4</v>
      </c>
      <c r="BD30" s="51"/>
      <c r="BE30" s="30">
        <f t="shared" si="6"/>
        <v>29</v>
      </c>
      <c r="BF30" s="29">
        <f t="shared" si="7"/>
        <v>85.294117647058826</v>
      </c>
      <c r="BG30" s="60">
        <v>3</v>
      </c>
      <c r="BH30">
        <v>4</v>
      </c>
      <c r="BI30" s="51">
        <v>3</v>
      </c>
      <c r="BJ30" s="51">
        <v>3</v>
      </c>
      <c r="BK30" s="51">
        <v>3</v>
      </c>
      <c r="BL30" s="51">
        <v>1</v>
      </c>
      <c r="BM30" s="51">
        <v>1</v>
      </c>
      <c r="BN30" s="51">
        <v>3</v>
      </c>
      <c r="BO30" s="51">
        <v>1</v>
      </c>
      <c r="BP30" s="51">
        <v>11</v>
      </c>
      <c r="BQ30" s="51">
        <v>1</v>
      </c>
      <c r="BR30" s="51"/>
      <c r="BS30" s="119">
        <f t="shared" si="8"/>
        <v>34</v>
      </c>
      <c r="BT30" s="67">
        <f t="shared" si="9"/>
        <v>87.179487179487182</v>
      </c>
      <c r="BU30" s="51">
        <v>2</v>
      </c>
      <c r="BV30" s="46">
        <v>0</v>
      </c>
      <c r="BW30">
        <v>3</v>
      </c>
      <c r="BX30" s="51">
        <v>1</v>
      </c>
      <c r="BY30" s="51">
        <v>6</v>
      </c>
      <c r="BZ30" s="51">
        <v>2</v>
      </c>
      <c r="CA30" s="51">
        <v>0</v>
      </c>
      <c r="CB30" s="51">
        <v>3</v>
      </c>
      <c r="CC30" s="51">
        <v>2</v>
      </c>
      <c r="CD30" s="51">
        <v>4</v>
      </c>
      <c r="CE30" s="51">
        <v>3</v>
      </c>
      <c r="CF30" s="51"/>
      <c r="CG30" s="43">
        <f t="shared" si="10"/>
        <v>26</v>
      </c>
      <c r="CH30" s="42">
        <f t="shared" si="11"/>
        <v>78.787878787878782</v>
      </c>
    </row>
    <row r="31" spans="1:86" ht="18.75" customHeight="1">
      <c r="A31" s="49">
        <v>26</v>
      </c>
      <c r="B31" s="50" t="s">
        <v>48</v>
      </c>
      <c r="C31" s="50">
        <v>3</v>
      </c>
      <c r="D31" s="51">
        <v>3</v>
      </c>
      <c r="E31">
        <v>3</v>
      </c>
      <c r="F31" s="51">
        <v>4</v>
      </c>
      <c r="G31" s="53">
        <v>4</v>
      </c>
      <c r="H31" s="51">
        <v>2</v>
      </c>
      <c r="I31" s="51">
        <v>4</v>
      </c>
      <c r="J31" s="51">
        <v>4</v>
      </c>
      <c r="K31" s="51">
        <v>2</v>
      </c>
      <c r="L31" s="51">
        <v>3</v>
      </c>
      <c r="M31" s="51"/>
      <c r="N31" s="51"/>
      <c r="O31" s="30">
        <f t="shared" si="0"/>
        <v>32</v>
      </c>
      <c r="P31" s="29">
        <f t="shared" si="1"/>
        <v>96.969696969696969</v>
      </c>
      <c r="Q31" s="51">
        <v>5</v>
      </c>
      <c r="R31" s="51">
        <v>4</v>
      </c>
      <c r="S31" s="51">
        <v>2</v>
      </c>
      <c r="T31" s="51">
        <v>4</v>
      </c>
      <c r="U31" s="53">
        <v>4</v>
      </c>
      <c r="V31" s="51">
        <v>1</v>
      </c>
      <c r="W31" s="48">
        <v>4</v>
      </c>
      <c r="X31" s="51">
        <v>2</v>
      </c>
      <c r="Y31" s="48">
        <v>1</v>
      </c>
      <c r="Z31" s="51">
        <v>5</v>
      </c>
      <c r="AA31" s="51">
        <v>13</v>
      </c>
      <c r="AB31" s="51"/>
      <c r="AC31" s="34">
        <f t="shared" si="2"/>
        <v>45</v>
      </c>
      <c r="AD31" s="33">
        <f t="shared" si="3"/>
        <v>95.744680851063833</v>
      </c>
      <c r="AE31" s="46">
        <v>4</v>
      </c>
      <c r="AF31" s="51">
        <v>3</v>
      </c>
      <c r="AG31" s="48">
        <v>5</v>
      </c>
      <c r="AH31" s="46">
        <v>0</v>
      </c>
      <c r="AI31" s="51">
        <v>6</v>
      </c>
      <c r="AJ31" s="47">
        <v>1</v>
      </c>
      <c r="AK31" s="51">
        <v>4</v>
      </c>
      <c r="AL31" s="51">
        <v>2</v>
      </c>
      <c r="AM31" s="51">
        <v>1</v>
      </c>
      <c r="AN31" s="51">
        <v>4</v>
      </c>
      <c r="AO31" s="53">
        <v>9</v>
      </c>
      <c r="AP31" s="51"/>
      <c r="AQ31" s="38">
        <f t="shared" si="4"/>
        <v>39</v>
      </c>
      <c r="AR31" s="37">
        <f t="shared" si="5"/>
        <v>86.666666666666671</v>
      </c>
      <c r="AS31" s="51">
        <v>1</v>
      </c>
      <c r="AT31" s="51">
        <v>3</v>
      </c>
      <c r="AU31" s="51">
        <v>3</v>
      </c>
      <c r="AV31" s="51">
        <v>3</v>
      </c>
      <c r="AW31" s="51">
        <v>3</v>
      </c>
      <c r="AX31" s="51">
        <v>3</v>
      </c>
      <c r="AY31" s="51">
        <v>3</v>
      </c>
      <c r="AZ31" s="51">
        <v>3</v>
      </c>
      <c r="BA31" s="51">
        <v>2</v>
      </c>
      <c r="BB31" s="51">
        <v>4</v>
      </c>
      <c r="BC31" s="51">
        <v>4</v>
      </c>
      <c r="BD31" s="51"/>
      <c r="BE31" s="30">
        <f t="shared" si="6"/>
        <v>32</v>
      </c>
      <c r="BF31" s="29">
        <f t="shared" si="7"/>
        <v>94.117647058823522</v>
      </c>
      <c r="BG31" s="60">
        <v>3</v>
      </c>
      <c r="BH31">
        <v>4</v>
      </c>
      <c r="BI31" s="51">
        <v>3</v>
      </c>
      <c r="BJ31" s="51">
        <v>3</v>
      </c>
      <c r="BK31" s="51">
        <v>3</v>
      </c>
      <c r="BL31" s="51">
        <v>1</v>
      </c>
      <c r="BM31" s="51">
        <v>4</v>
      </c>
      <c r="BN31" s="51">
        <v>2</v>
      </c>
      <c r="BO31" s="51">
        <v>1</v>
      </c>
      <c r="BP31" s="51">
        <v>11</v>
      </c>
      <c r="BQ31" s="51">
        <v>1</v>
      </c>
      <c r="BR31" s="51"/>
      <c r="BS31" s="119">
        <f t="shared" si="8"/>
        <v>36</v>
      </c>
      <c r="BT31" s="67">
        <f t="shared" si="9"/>
        <v>92.307692307692307</v>
      </c>
      <c r="BU31" s="51">
        <v>1</v>
      </c>
      <c r="BV31" s="46">
        <v>0</v>
      </c>
      <c r="BW31">
        <v>4</v>
      </c>
      <c r="BX31" s="51">
        <v>0</v>
      </c>
      <c r="BY31" s="51">
        <v>4</v>
      </c>
      <c r="BZ31" s="51">
        <v>3</v>
      </c>
      <c r="CA31" s="51">
        <v>4</v>
      </c>
      <c r="CB31" s="51">
        <v>3</v>
      </c>
      <c r="CC31" s="51">
        <v>2</v>
      </c>
      <c r="CD31" s="51">
        <v>3</v>
      </c>
      <c r="CE31" s="51">
        <v>2</v>
      </c>
      <c r="CF31" s="51"/>
      <c r="CG31" s="43">
        <f t="shared" si="10"/>
        <v>26</v>
      </c>
      <c r="CH31" s="42">
        <f t="shared" si="11"/>
        <v>78.787878787878782</v>
      </c>
    </row>
    <row r="32" spans="1:86" ht="18.75" customHeight="1">
      <c r="A32" s="49">
        <v>27</v>
      </c>
      <c r="B32" s="50" t="s">
        <v>49</v>
      </c>
      <c r="C32" s="50">
        <v>3</v>
      </c>
      <c r="D32" s="51">
        <v>2</v>
      </c>
      <c r="E32">
        <v>3</v>
      </c>
      <c r="F32" s="51">
        <v>4</v>
      </c>
      <c r="G32" s="53">
        <v>5</v>
      </c>
      <c r="H32" s="51">
        <v>2</v>
      </c>
      <c r="I32" s="51">
        <v>4</v>
      </c>
      <c r="J32" s="51">
        <v>4</v>
      </c>
      <c r="K32" s="51">
        <v>2</v>
      </c>
      <c r="L32" s="51">
        <v>3</v>
      </c>
      <c r="M32" s="51"/>
      <c r="N32" s="51"/>
      <c r="O32" s="30">
        <f t="shared" si="0"/>
        <v>32</v>
      </c>
      <c r="P32" s="29">
        <f t="shared" si="1"/>
        <v>96.969696969696969</v>
      </c>
      <c r="Q32" s="51">
        <v>5</v>
      </c>
      <c r="R32" s="51">
        <v>3</v>
      </c>
      <c r="S32" s="51">
        <v>2</v>
      </c>
      <c r="T32" s="51">
        <v>3</v>
      </c>
      <c r="U32" s="53">
        <v>2</v>
      </c>
      <c r="V32" s="51">
        <v>1</v>
      </c>
      <c r="W32" s="48">
        <v>4</v>
      </c>
      <c r="X32" s="51">
        <v>2</v>
      </c>
      <c r="Y32" s="48">
        <v>1</v>
      </c>
      <c r="Z32" s="51">
        <v>4</v>
      </c>
      <c r="AA32" s="51">
        <v>14</v>
      </c>
      <c r="AB32" s="51"/>
      <c r="AC32" s="34">
        <f t="shared" si="2"/>
        <v>41</v>
      </c>
      <c r="AD32" s="33">
        <f t="shared" si="3"/>
        <v>87.2340425531915</v>
      </c>
      <c r="AE32" s="46">
        <v>4</v>
      </c>
      <c r="AF32" s="51">
        <v>3</v>
      </c>
      <c r="AG32" s="48">
        <v>4</v>
      </c>
      <c r="AH32" s="46">
        <v>1</v>
      </c>
      <c r="AI32" s="51">
        <v>6</v>
      </c>
      <c r="AJ32" s="47">
        <v>1</v>
      </c>
      <c r="AK32" s="51">
        <v>4</v>
      </c>
      <c r="AL32" s="51">
        <v>3</v>
      </c>
      <c r="AM32" s="51">
        <v>1</v>
      </c>
      <c r="AN32" s="51">
        <v>4</v>
      </c>
      <c r="AO32" s="53">
        <v>10</v>
      </c>
      <c r="AP32" s="51"/>
      <c r="AQ32" s="38">
        <f t="shared" si="4"/>
        <v>41</v>
      </c>
      <c r="AR32" s="37">
        <f t="shared" si="5"/>
        <v>91.111111111111114</v>
      </c>
      <c r="AS32" s="51">
        <v>1</v>
      </c>
      <c r="AT32" s="51">
        <v>3</v>
      </c>
      <c r="AU32" s="51">
        <v>3</v>
      </c>
      <c r="AV32" s="51">
        <v>3</v>
      </c>
      <c r="AW32" s="51">
        <v>4</v>
      </c>
      <c r="AX32" s="51">
        <v>3</v>
      </c>
      <c r="AY32" s="51">
        <v>2</v>
      </c>
      <c r="AZ32" s="51">
        <v>3</v>
      </c>
      <c r="BA32" s="51">
        <v>2</v>
      </c>
      <c r="BB32" s="51">
        <v>3</v>
      </c>
      <c r="BC32" s="51">
        <v>4</v>
      </c>
      <c r="BD32" s="51"/>
      <c r="BE32" s="30">
        <f t="shared" si="6"/>
        <v>31</v>
      </c>
      <c r="BF32" s="29">
        <f t="shared" si="7"/>
        <v>91.17647058823529</v>
      </c>
      <c r="BG32" s="60">
        <v>2</v>
      </c>
      <c r="BH32">
        <v>4</v>
      </c>
      <c r="BI32" s="51">
        <v>1</v>
      </c>
      <c r="BJ32" s="51">
        <v>3</v>
      </c>
      <c r="BK32" s="51">
        <v>2</v>
      </c>
      <c r="BL32" s="51">
        <v>2</v>
      </c>
      <c r="BM32" s="51">
        <v>3</v>
      </c>
      <c r="BN32" s="51">
        <v>4</v>
      </c>
      <c r="BO32" s="51">
        <v>1</v>
      </c>
      <c r="BP32" s="51">
        <v>11</v>
      </c>
      <c r="BQ32" s="51">
        <v>1</v>
      </c>
      <c r="BR32" s="51"/>
      <c r="BS32" s="119">
        <f t="shared" si="8"/>
        <v>34</v>
      </c>
      <c r="BT32" s="67">
        <f t="shared" si="9"/>
        <v>87.179487179487182</v>
      </c>
      <c r="BU32" s="51">
        <v>1</v>
      </c>
      <c r="BV32" s="46">
        <v>0</v>
      </c>
      <c r="BW32">
        <v>3</v>
      </c>
      <c r="BX32" s="51">
        <v>2</v>
      </c>
      <c r="BY32" s="51">
        <v>6</v>
      </c>
      <c r="BZ32" s="51">
        <v>3</v>
      </c>
      <c r="CA32" s="51">
        <v>4</v>
      </c>
      <c r="CB32" s="51">
        <v>3</v>
      </c>
      <c r="CC32" s="51">
        <v>2</v>
      </c>
      <c r="CD32" s="51">
        <v>4</v>
      </c>
      <c r="CE32" s="51">
        <v>3</v>
      </c>
      <c r="CF32" s="51"/>
      <c r="CG32" s="43">
        <f t="shared" si="10"/>
        <v>31</v>
      </c>
      <c r="CH32" s="42">
        <f t="shared" si="11"/>
        <v>93.939393939393938</v>
      </c>
    </row>
    <row r="33" spans="1:86" ht="18.75" customHeight="1">
      <c r="H33" s="53"/>
      <c r="I33" s="53"/>
      <c r="X33" s="53"/>
      <c r="Y33" s="66"/>
      <c r="AE33" s="46"/>
      <c r="AH33" s="46"/>
      <c r="AJ33" s="47"/>
      <c r="AQ33" s="38"/>
      <c r="AR33" s="37"/>
      <c r="AY33" s="51"/>
      <c r="BG33" s="60"/>
      <c r="BV33" s="46"/>
    </row>
    <row r="34" spans="1:86" ht="18.75" customHeight="1">
      <c r="A34" s="34"/>
      <c r="B34" s="120"/>
      <c r="C34" s="120">
        <v>3</v>
      </c>
      <c r="D34" s="104">
        <v>3</v>
      </c>
      <c r="E34" s="31">
        <v>3</v>
      </c>
      <c r="F34" s="104">
        <v>1</v>
      </c>
      <c r="G34" s="31">
        <v>5</v>
      </c>
      <c r="H34" s="104">
        <v>2</v>
      </c>
      <c r="I34" s="104">
        <v>4</v>
      </c>
      <c r="J34" s="104">
        <v>4</v>
      </c>
      <c r="K34" s="104">
        <v>1</v>
      </c>
      <c r="L34" s="104">
        <v>4</v>
      </c>
      <c r="M34" s="104"/>
      <c r="N34" s="104"/>
      <c r="O34" s="102">
        <f>SUM(C34:N34)</f>
        <v>30</v>
      </c>
      <c r="P34" s="102">
        <f>O34/30*100</f>
        <v>100</v>
      </c>
      <c r="Q34" s="31">
        <v>4</v>
      </c>
      <c r="R34" s="104">
        <v>5</v>
      </c>
      <c r="S34" s="104">
        <v>4</v>
      </c>
      <c r="T34" s="31">
        <v>5</v>
      </c>
      <c r="U34" s="121">
        <v>3</v>
      </c>
      <c r="V34" s="104">
        <v>2</v>
      </c>
      <c r="W34" s="122">
        <v>4</v>
      </c>
      <c r="X34" s="104">
        <v>4</v>
      </c>
      <c r="Y34" s="122">
        <v>1</v>
      </c>
      <c r="Z34" s="104">
        <v>4</v>
      </c>
      <c r="AA34" s="104">
        <v>14</v>
      </c>
      <c r="AB34" s="104"/>
      <c r="AC34" s="104">
        <f>SUM(Q34:AB34)</f>
        <v>50</v>
      </c>
      <c r="AD34" s="104">
        <f>AC34/50*100</f>
        <v>100</v>
      </c>
      <c r="AE34" s="123">
        <v>4</v>
      </c>
      <c r="AF34" s="104">
        <v>3</v>
      </c>
      <c r="AG34" s="122">
        <v>6</v>
      </c>
      <c r="AH34" s="123">
        <v>2</v>
      </c>
      <c r="AI34" s="104">
        <v>5</v>
      </c>
      <c r="AJ34" s="33">
        <v>1</v>
      </c>
      <c r="AK34" s="104">
        <v>4</v>
      </c>
      <c r="AL34" s="104">
        <v>3</v>
      </c>
      <c r="AM34" s="104">
        <v>2</v>
      </c>
      <c r="AN34" s="104">
        <v>4</v>
      </c>
      <c r="AO34" s="31">
        <v>13</v>
      </c>
      <c r="AP34" s="104"/>
      <c r="AQ34" s="38">
        <f t="shared" ref="AQ34:AQ62" si="12">SUM(AE34:AP34)</f>
        <v>47</v>
      </c>
      <c r="AR34" s="37">
        <f>AQ34/47*100</f>
        <v>100</v>
      </c>
      <c r="AS34" s="104">
        <v>1</v>
      </c>
      <c r="AT34" s="31">
        <v>3</v>
      </c>
      <c r="AU34" s="104">
        <v>3</v>
      </c>
      <c r="AV34" s="104">
        <v>3</v>
      </c>
      <c r="AW34" s="104">
        <v>4</v>
      </c>
      <c r="AX34" s="104">
        <v>2</v>
      </c>
      <c r="AY34" s="104">
        <v>5</v>
      </c>
      <c r="AZ34" s="104">
        <v>4</v>
      </c>
      <c r="BA34" s="104">
        <v>2</v>
      </c>
      <c r="BB34" s="104">
        <v>3</v>
      </c>
      <c r="BC34" s="104">
        <v>3</v>
      </c>
      <c r="BD34" s="104"/>
      <c r="BE34" s="102">
        <f>SUM(AS34:BD34)</f>
        <v>33</v>
      </c>
      <c r="BF34" s="102">
        <f>BE34/33*100</f>
        <v>100</v>
      </c>
      <c r="BG34" s="124">
        <v>3</v>
      </c>
      <c r="BH34" s="31">
        <v>2</v>
      </c>
      <c r="BI34" s="104">
        <v>3</v>
      </c>
      <c r="BJ34" s="104">
        <v>3</v>
      </c>
      <c r="BK34" s="104">
        <v>4</v>
      </c>
      <c r="BL34" s="104">
        <v>2</v>
      </c>
      <c r="BM34" s="104">
        <v>4</v>
      </c>
      <c r="BN34" s="104">
        <v>2</v>
      </c>
      <c r="BO34" s="104">
        <v>1</v>
      </c>
      <c r="BP34" s="104">
        <v>11</v>
      </c>
      <c r="BQ34" s="104">
        <v>0</v>
      </c>
      <c r="BR34" s="104"/>
      <c r="BS34" s="122">
        <f>SUM(BG34:BR34)</f>
        <v>35</v>
      </c>
      <c r="BT34" s="104">
        <f>BS34/35*100</f>
        <v>100</v>
      </c>
      <c r="BU34" s="104">
        <v>2</v>
      </c>
      <c r="BV34" s="46">
        <v>0</v>
      </c>
      <c r="BW34" s="31">
        <v>4</v>
      </c>
      <c r="BX34" s="104">
        <v>2</v>
      </c>
      <c r="BY34" s="31">
        <v>6</v>
      </c>
      <c r="BZ34" s="104">
        <v>4</v>
      </c>
      <c r="CA34" s="104">
        <v>2</v>
      </c>
      <c r="CB34" s="104">
        <v>3</v>
      </c>
      <c r="CC34" s="104">
        <v>3</v>
      </c>
      <c r="CD34" s="104">
        <v>4</v>
      </c>
      <c r="CE34" s="104">
        <v>5</v>
      </c>
      <c r="CF34" s="104"/>
      <c r="CG34" s="104">
        <f>SUM(BU34:CF34)</f>
        <v>35</v>
      </c>
      <c r="CH34" s="104">
        <f>CG34/35*100</f>
        <v>100</v>
      </c>
    </row>
    <row r="35" spans="1:86" ht="18.75" customHeight="1">
      <c r="A35" s="49">
        <v>28</v>
      </c>
      <c r="B35" s="50" t="s">
        <v>50</v>
      </c>
      <c r="C35" s="50">
        <v>3</v>
      </c>
      <c r="D35" s="51">
        <v>3</v>
      </c>
      <c r="E35">
        <v>3</v>
      </c>
      <c r="F35" s="51">
        <v>1</v>
      </c>
      <c r="G35" s="53">
        <v>5</v>
      </c>
      <c r="H35" s="51">
        <v>0</v>
      </c>
      <c r="I35" s="51">
        <v>1</v>
      </c>
      <c r="J35" s="51">
        <v>4</v>
      </c>
      <c r="K35" s="51">
        <v>1</v>
      </c>
      <c r="L35" s="51">
        <v>4</v>
      </c>
      <c r="M35" s="51"/>
      <c r="N35" s="51"/>
      <c r="O35" s="102">
        <f t="shared" ref="O35:O62" si="13">SUM(C35:N35)</f>
        <v>25</v>
      </c>
      <c r="P35" s="102">
        <f t="shared" ref="P35:P62" si="14">O35/30*100</f>
        <v>83.333333333333343</v>
      </c>
      <c r="Q35" s="53">
        <v>4</v>
      </c>
      <c r="R35" s="51">
        <v>5</v>
      </c>
      <c r="S35" s="51">
        <v>4</v>
      </c>
      <c r="T35" s="53">
        <v>5</v>
      </c>
      <c r="U35" s="53">
        <v>3</v>
      </c>
      <c r="V35" s="51">
        <v>0</v>
      </c>
      <c r="W35" s="48">
        <v>1</v>
      </c>
      <c r="X35" s="51">
        <v>4</v>
      </c>
      <c r="Y35" s="48">
        <v>1</v>
      </c>
      <c r="Z35" s="51">
        <v>4</v>
      </c>
      <c r="AA35" s="51">
        <v>13</v>
      </c>
      <c r="AB35" s="51"/>
      <c r="AC35" s="104">
        <f t="shared" ref="AC35:AC62" si="15">SUM(Q35:AB35)</f>
        <v>44</v>
      </c>
      <c r="AD35" s="104">
        <f t="shared" ref="AD35:AD62" si="16">AC35/50*100</f>
        <v>88</v>
      </c>
      <c r="AE35" s="46">
        <v>4</v>
      </c>
      <c r="AF35" s="51">
        <v>3</v>
      </c>
      <c r="AG35" s="48">
        <v>6</v>
      </c>
      <c r="AH35" s="46">
        <v>2</v>
      </c>
      <c r="AI35" s="51">
        <v>5</v>
      </c>
      <c r="AJ35" s="47">
        <v>0</v>
      </c>
      <c r="AK35" s="51">
        <v>0</v>
      </c>
      <c r="AL35" s="51">
        <v>3</v>
      </c>
      <c r="AM35" s="51">
        <v>2</v>
      </c>
      <c r="AN35" s="51">
        <v>4</v>
      </c>
      <c r="AO35" s="53">
        <v>13</v>
      </c>
      <c r="AP35" s="51"/>
      <c r="AQ35" s="38">
        <f t="shared" si="12"/>
        <v>42</v>
      </c>
      <c r="AR35" s="37">
        <f t="shared" ref="AR35:AR62" si="17">AQ35/47*100</f>
        <v>89.361702127659569</v>
      </c>
      <c r="AS35" s="51">
        <v>1</v>
      </c>
      <c r="AT35" s="53">
        <v>3</v>
      </c>
      <c r="AU35" s="51">
        <v>3</v>
      </c>
      <c r="AV35" s="51">
        <v>3</v>
      </c>
      <c r="AW35" s="51">
        <v>3</v>
      </c>
      <c r="AX35" s="51">
        <v>1</v>
      </c>
      <c r="AY35" s="51">
        <v>2</v>
      </c>
      <c r="AZ35" s="51">
        <v>4</v>
      </c>
      <c r="BA35" s="51">
        <v>2</v>
      </c>
      <c r="BB35" s="51">
        <v>3</v>
      </c>
      <c r="BC35" s="51">
        <v>3</v>
      </c>
      <c r="BD35" s="51"/>
      <c r="BE35" s="102">
        <f t="shared" ref="BE35:BE62" si="18">SUM(AS35:BD35)</f>
        <v>28</v>
      </c>
      <c r="BF35" s="102">
        <f t="shared" ref="BF35:BF62" si="19">BE35/33*100</f>
        <v>84.848484848484844</v>
      </c>
      <c r="BG35" s="60">
        <v>3</v>
      </c>
      <c r="BH35">
        <v>2</v>
      </c>
      <c r="BI35" s="51">
        <v>3</v>
      </c>
      <c r="BJ35" s="51">
        <v>3</v>
      </c>
      <c r="BK35" s="51">
        <v>3</v>
      </c>
      <c r="BL35" s="51">
        <v>0</v>
      </c>
      <c r="BM35" s="51">
        <v>1</v>
      </c>
      <c r="BN35" s="51">
        <v>1</v>
      </c>
      <c r="BO35" s="51">
        <v>1</v>
      </c>
      <c r="BP35" s="51">
        <v>11</v>
      </c>
      <c r="BQ35" s="51">
        <v>0</v>
      </c>
      <c r="BR35" s="51"/>
      <c r="BS35" s="122">
        <f t="shared" ref="BS35:BS62" si="20">SUM(BG35:BR35)</f>
        <v>28</v>
      </c>
      <c r="BT35" s="104">
        <f t="shared" ref="BT35:BT62" si="21">BS35/35*100</f>
        <v>80</v>
      </c>
      <c r="BU35" s="51">
        <v>2</v>
      </c>
      <c r="BV35" s="46">
        <v>0</v>
      </c>
      <c r="BW35">
        <v>4</v>
      </c>
      <c r="BX35" s="51">
        <v>2</v>
      </c>
      <c r="BY35" s="53">
        <v>6</v>
      </c>
      <c r="BZ35" s="51">
        <v>1</v>
      </c>
      <c r="CA35" s="51">
        <v>1</v>
      </c>
      <c r="CB35" s="51">
        <v>3</v>
      </c>
      <c r="CC35" s="51">
        <v>3</v>
      </c>
      <c r="CD35" s="51">
        <v>4</v>
      </c>
      <c r="CE35" s="51">
        <v>5</v>
      </c>
      <c r="CF35" s="51"/>
      <c r="CG35" s="104">
        <f t="shared" ref="CG35:CG62" si="22">SUM(BU35:CF35)</f>
        <v>31</v>
      </c>
      <c r="CH35" s="104">
        <f t="shared" ref="CH35:CH62" si="23">CG35/35*100</f>
        <v>88.571428571428569</v>
      </c>
    </row>
    <row r="36" spans="1:86" ht="18.75" customHeight="1">
      <c r="A36" s="49">
        <v>29</v>
      </c>
      <c r="B36" s="50" t="s">
        <v>51</v>
      </c>
      <c r="C36" s="50">
        <v>3</v>
      </c>
      <c r="D36" s="51">
        <v>0</v>
      </c>
      <c r="E36">
        <v>3</v>
      </c>
      <c r="F36" s="51">
        <v>1</v>
      </c>
      <c r="G36" s="111">
        <v>3</v>
      </c>
      <c r="H36" s="51">
        <v>2</v>
      </c>
      <c r="I36" s="51">
        <v>4</v>
      </c>
      <c r="J36" s="51">
        <v>4</v>
      </c>
      <c r="K36" s="51">
        <v>1</v>
      </c>
      <c r="L36" s="51">
        <v>4</v>
      </c>
      <c r="M36" s="51"/>
      <c r="N36" s="51"/>
      <c r="O36" s="102">
        <f t="shared" si="13"/>
        <v>25</v>
      </c>
      <c r="P36" s="102">
        <f t="shared" si="14"/>
        <v>83.333333333333343</v>
      </c>
      <c r="Q36">
        <v>1</v>
      </c>
      <c r="R36" s="51">
        <v>0</v>
      </c>
      <c r="S36" s="51">
        <v>4</v>
      </c>
      <c r="T36">
        <v>4</v>
      </c>
      <c r="U36" s="125">
        <v>1</v>
      </c>
      <c r="V36" s="51">
        <v>1</v>
      </c>
      <c r="W36" s="48">
        <v>4</v>
      </c>
      <c r="X36" s="51">
        <v>2</v>
      </c>
      <c r="Y36" s="48">
        <v>1</v>
      </c>
      <c r="Z36" s="51">
        <v>4</v>
      </c>
      <c r="AA36" s="51">
        <v>13</v>
      </c>
      <c r="AB36" s="51"/>
      <c r="AC36" s="104">
        <f t="shared" si="15"/>
        <v>35</v>
      </c>
      <c r="AD36" s="104">
        <f t="shared" si="16"/>
        <v>70</v>
      </c>
      <c r="AE36" s="46">
        <v>3</v>
      </c>
      <c r="AF36" s="51">
        <v>0</v>
      </c>
      <c r="AG36" s="48">
        <v>5</v>
      </c>
      <c r="AH36" s="46">
        <v>2</v>
      </c>
      <c r="AI36" s="51">
        <v>3</v>
      </c>
      <c r="AJ36" s="47">
        <v>0</v>
      </c>
      <c r="AK36" s="51">
        <v>4</v>
      </c>
      <c r="AL36" s="51">
        <v>3</v>
      </c>
      <c r="AM36" s="51">
        <v>2</v>
      </c>
      <c r="AN36" s="51">
        <v>3</v>
      </c>
      <c r="AO36" s="53">
        <v>13</v>
      </c>
      <c r="AP36" s="51"/>
      <c r="AQ36" s="38">
        <f t="shared" si="12"/>
        <v>38</v>
      </c>
      <c r="AR36" s="37">
        <f t="shared" si="17"/>
        <v>80.851063829787222</v>
      </c>
      <c r="AS36" s="51">
        <v>1</v>
      </c>
      <c r="AT36">
        <v>0</v>
      </c>
      <c r="AU36" s="51">
        <v>3</v>
      </c>
      <c r="AV36" s="51">
        <v>3</v>
      </c>
      <c r="AW36" s="51">
        <v>3</v>
      </c>
      <c r="AX36" s="51">
        <v>2</v>
      </c>
      <c r="AY36" s="51">
        <v>4</v>
      </c>
      <c r="AZ36" s="51">
        <v>4</v>
      </c>
      <c r="BA36" s="51">
        <v>2</v>
      </c>
      <c r="BB36" s="51">
        <v>3</v>
      </c>
      <c r="BC36" s="51">
        <v>2</v>
      </c>
      <c r="BD36" s="51"/>
      <c r="BE36" s="102">
        <f t="shared" si="18"/>
        <v>27</v>
      </c>
      <c r="BF36" s="102">
        <f t="shared" si="19"/>
        <v>81.818181818181827</v>
      </c>
      <c r="BG36" s="60">
        <v>3</v>
      </c>
      <c r="BH36">
        <v>1</v>
      </c>
      <c r="BI36" s="60">
        <v>3</v>
      </c>
      <c r="BJ36" s="51">
        <v>1</v>
      </c>
      <c r="BK36" s="51">
        <v>3</v>
      </c>
      <c r="BL36" s="51">
        <v>1</v>
      </c>
      <c r="BM36" s="51">
        <v>4</v>
      </c>
      <c r="BN36" s="51">
        <v>2</v>
      </c>
      <c r="BO36" s="51">
        <v>1</v>
      </c>
      <c r="BP36" s="51">
        <v>11</v>
      </c>
      <c r="BQ36" s="51">
        <v>0</v>
      </c>
      <c r="BR36" s="51"/>
      <c r="BS36" s="122">
        <f t="shared" si="20"/>
        <v>30</v>
      </c>
      <c r="BT36" s="104">
        <f t="shared" si="21"/>
        <v>85.714285714285708</v>
      </c>
      <c r="BU36" s="51">
        <v>1</v>
      </c>
      <c r="BV36" s="46">
        <v>0</v>
      </c>
      <c r="BW36">
        <v>3</v>
      </c>
      <c r="BX36" s="51">
        <v>2</v>
      </c>
      <c r="BY36">
        <v>4</v>
      </c>
      <c r="BZ36" s="51">
        <v>3</v>
      </c>
      <c r="CA36" s="51">
        <v>2</v>
      </c>
      <c r="CB36" s="51">
        <v>3</v>
      </c>
      <c r="CC36" s="51">
        <v>2</v>
      </c>
      <c r="CD36" s="51">
        <v>3</v>
      </c>
      <c r="CE36" s="51">
        <v>5</v>
      </c>
      <c r="CF36" s="51"/>
      <c r="CG36" s="104">
        <f t="shared" si="22"/>
        <v>28</v>
      </c>
      <c r="CH36" s="104">
        <f t="shared" si="23"/>
        <v>80</v>
      </c>
    </row>
    <row r="37" spans="1:86" ht="18.75" customHeight="1">
      <c r="A37" s="49">
        <v>30</v>
      </c>
      <c r="B37" s="50" t="s">
        <v>52</v>
      </c>
      <c r="C37" s="50">
        <v>3</v>
      </c>
      <c r="D37" s="51">
        <v>3</v>
      </c>
      <c r="E37">
        <v>3</v>
      </c>
      <c r="F37" s="51">
        <v>1</v>
      </c>
      <c r="G37" s="111">
        <v>5</v>
      </c>
      <c r="H37" s="51">
        <v>1</v>
      </c>
      <c r="I37" s="51">
        <v>4</v>
      </c>
      <c r="J37" s="51">
        <v>4</v>
      </c>
      <c r="K37" s="51">
        <v>1</v>
      </c>
      <c r="L37" s="51">
        <v>4</v>
      </c>
      <c r="M37" s="51"/>
      <c r="N37" s="51"/>
      <c r="O37" s="102">
        <f t="shared" si="13"/>
        <v>29</v>
      </c>
      <c r="P37" s="102">
        <f t="shared" si="14"/>
        <v>96.666666666666671</v>
      </c>
      <c r="Q37" s="51">
        <v>4</v>
      </c>
      <c r="R37" s="51">
        <v>5</v>
      </c>
      <c r="S37" s="51">
        <v>4</v>
      </c>
      <c r="T37" s="51">
        <v>5</v>
      </c>
      <c r="U37" s="53">
        <v>3</v>
      </c>
      <c r="V37" s="51">
        <v>1</v>
      </c>
      <c r="W37" s="48">
        <v>4</v>
      </c>
      <c r="X37" s="51">
        <v>4</v>
      </c>
      <c r="Y37" s="48">
        <v>1</v>
      </c>
      <c r="Z37" s="51">
        <v>4</v>
      </c>
      <c r="AA37" s="51">
        <v>14</v>
      </c>
      <c r="AB37" s="51"/>
      <c r="AC37" s="104">
        <f t="shared" si="15"/>
        <v>49</v>
      </c>
      <c r="AD37" s="104">
        <f t="shared" si="16"/>
        <v>98</v>
      </c>
      <c r="AE37" s="46">
        <v>3</v>
      </c>
      <c r="AF37" s="51">
        <v>3</v>
      </c>
      <c r="AG37" s="48">
        <v>6</v>
      </c>
      <c r="AH37" s="46">
        <v>2</v>
      </c>
      <c r="AI37" s="51">
        <v>5</v>
      </c>
      <c r="AJ37" s="47">
        <v>1</v>
      </c>
      <c r="AK37" s="51">
        <v>4</v>
      </c>
      <c r="AL37" s="51">
        <v>3</v>
      </c>
      <c r="AM37" s="51">
        <v>2</v>
      </c>
      <c r="AN37" s="51">
        <v>4</v>
      </c>
      <c r="AO37" s="53">
        <v>13</v>
      </c>
      <c r="AP37" s="51"/>
      <c r="AQ37" s="38">
        <f t="shared" si="12"/>
        <v>46</v>
      </c>
      <c r="AR37" s="37">
        <f t="shared" si="17"/>
        <v>97.872340425531917</v>
      </c>
      <c r="AS37" s="51">
        <v>1</v>
      </c>
      <c r="AT37" s="51">
        <v>3</v>
      </c>
      <c r="AU37" s="51">
        <v>3</v>
      </c>
      <c r="AV37" s="51">
        <v>3</v>
      </c>
      <c r="AW37" s="51">
        <v>4</v>
      </c>
      <c r="AX37" s="51">
        <v>2</v>
      </c>
      <c r="AY37" s="51">
        <v>4</v>
      </c>
      <c r="AZ37" s="51">
        <v>1</v>
      </c>
      <c r="BA37" s="51">
        <v>2</v>
      </c>
      <c r="BB37" s="51">
        <v>3</v>
      </c>
      <c r="BC37" s="51">
        <v>2</v>
      </c>
      <c r="BD37" s="51"/>
      <c r="BE37" s="102">
        <f t="shared" si="18"/>
        <v>28</v>
      </c>
      <c r="BF37" s="102">
        <f t="shared" si="19"/>
        <v>84.848484848484844</v>
      </c>
      <c r="BG37" s="60">
        <v>3</v>
      </c>
      <c r="BH37">
        <v>2</v>
      </c>
      <c r="BI37" s="60">
        <v>3</v>
      </c>
      <c r="BJ37" s="51">
        <v>3</v>
      </c>
      <c r="BK37" s="51">
        <v>4</v>
      </c>
      <c r="BL37" s="51">
        <v>2</v>
      </c>
      <c r="BM37" s="51">
        <v>4</v>
      </c>
      <c r="BN37" s="51">
        <v>2</v>
      </c>
      <c r="BO37" s="51">
        <v>1</v>
      </c>
      <c r="BP37" s="51">
        <v>11</v>
      </c>
      <c r="BQ37" s="51">
        <v>0</v>
      </c>
      <c r="BR37" s="51"/>
      <c r="BS37" s="122">
        <f t="shared" si="20"/>
        <v>35</v>
      </c>
      <c r="BT37" s="104">
        <f t="shared" si="21"/>
        <v>100</v>
      </c>
      <c r="BU37" s="51">
        <v>0</v>
      </c>
      <c r="BV37" s="46">
        <v>0</v>
      </c>
      <c r="BW37">
        <v>3</v>
      </c>
      <c r="BX37" s="51">
        <v>1</v>
      </c>
      <c r="BY37" s="51">
        <v>6</v>
      </c>
      <c r="BZ37" s="51">
        <v>4</v>
      </c>
      <c r="CA37" s="51">
        <v>2</v>
      </c>
      <c r="CB37" s="51">
        <v>2</v>
      </c>
      <c r="CC37" s="51">
        <v>3</v>
      </c>
      <c r="CD37" s="51">
        <v>4</v>
      </c>
      <c r="CE37" s="51">
        <v>5</v>
      </c>
      <c r="CF37" s="51"/>
      <c r="CG37" s="104">
        <f t="shared" si="22"/>
        <v>30</v>
      </c>
      <c r="CH37" s="104">
        <f t="shared" si="23"/>
        <v>85.714285714285708</v>
      </c>
    </row>
    <row r="38" spans="1:86" ht="18.75" customHeight="1">
      <c r="A38" s="49">
        <v>31</v>
      </c>
      <c r="B38" s="50" t="s">
        <v>53</v>
      </c>
      <c r="C38" s="50">
        <v>2</v>
      </c>
      <c r="D38" s="51">
        <v>3</v>
      </c>
      <c r="E38">
        <v>2</v>
      </c>
      <c r="F38" s="51">
        <v>1</v>
      </c>
      <c r="G38" s="111">
        <v>4</v>
      </c>
      <c r="H38" s="51">
        <v>0</v>
      </c>
      <c r="I38" s="51">
        <v>0</v>
      </c>
      <c r="J38" s="51">
        <v>4</v>
      </c>
      <c r="K38" s="51">
        <v>0</v>
      </c>
      <c r="L38" s="51">
        <v>4</v>
      </c>
      <c r="M38" s="51"/>
      <c r="N38" s="51"/>
      <c r="O38" s="102">
        <f t="shared" si="13"/>
        <v>20</v>
      </c>
      <c r="P38" s="102">
        <f t="shared" si="14"/>
        <v>66.666666666666657</v>
      </c>
      <c r="Q38" s="51">
        <v>3</v>
      </c>
      <c r="R38" s="51">
        <v>5</v>
      </c>
      <c r="S38" s="51">
        <v>3</v>
      </c>
      <c r="T38" s="51">
        <v>3</v>
      </c>
      <c r="U38" s="53">
        <v>3</v>
      </c>
      <c r="V38" s="51">
        <v>0</v>
      </c>
      <c r="W38" s="48">
        <v>0</v>
      </c>
      <c r="X38" s="51">
        <v>4</v>
      </c>
      <c r="Y38" s="48">
        <v>0</v>
      </c>
      <c r="Z38" s="51">
        <v>3</v>
      </c>
      <c r="AA38" s="51">
        <v>12</v>
      </c>
      <c r="AB38" s="51"/>
      <c r="AC38" s="104">
        <f t="shared" si="15"/>
        <v>36</v>
      </c>
      <c r="AD38" s="104">
        <f t="shared" si="16"/>
        <v>72</v>
      </c>
      <c r="AE38" s="46">
        <v>3</v>
      </c>
      <c r="AF38" s="51">
        <v>2</v>
      </c>
      <c r="AG38" s="48">
        <v>4</v>
      </c>
      <c r="AH38" s="46">
        <v>2</v>
      </c>
      <c r="AI38" s="51">
        <v>4</v>
      </c>
      <c r="AJ38" s="47">
        <v>0</v>
      </c>
      <c r="AK38" s="51">
        <v>0</v>
      </c>
      <c r="AL38" s="51">
        <v>3</v>
      </c>
      <c r="AM38" s="51">
        <v>0</v>
      </c>
      <c r="AN38" s="51">
        <v>4</v>
      </c>
      <c r="AO38" s="53">
        <v>12</v>
      </c>
      <c r="AP38" s="51"/>
      <c r="AQ38" s="38">
        <f t="shared" si="12"/>
        <v>34</v>
      </c>
      <c r="AR38" s="37">
        <f t="shared" si="17"/>
        <v>72.340425531914903</v>
      </c>
      <c r="AS38" s="51">
        <v>1</v>
      </c>
      <c r="AT38" s="51">
        <v>3</v>
      </c>
      <c r="AU38" s="51">
        <v>1</v>
      </c>
      <c r="AV38" s="51">
        <v>2</v>
      </c>
      <c r="AW38" s="51">
        <v>1</v>
      </c>
      <c r="AX38" s="51">
        <v>1</v>
      </c>
      <c r="AY38" s="51">
        <v>2</v>
      </c>
      <c r="AZ38" s="51">
        <v>2</v>
      </c>
      <c r="BA38" s="51">
        <v>2</v>
      </c>
      <c r="BB38" s="51">
        <v>2</v>
      </c>
      <c r="BC38" s="51">
        <v>2</v>
      </c>
      <c r="BD38" s="51"/>
      <c r="BE38" s="102">
        <f t="shared" si="18"/>
        <v>19</v>
      </c>
      <c r="BF38" s="102">
        <f t="shared" si="19"/>
        <v>57.575757575757578</v>
      </c>
      <c r="BG38" s="60">
        <v>3</v>
      </c>
      <c r="BH38">
        <v>2</v>
      </c>
      <c r="BI38" s="60">
        <v>3</v>
      </c>
      <c r="BJ38" s="51">
        <v>0</v>
      </c>
      <c r="BK38" s="51">
        <v>4</v>
      </c>
      <c r="BL38" s="51">
        <v>0</v>
      </c>
      <c r="BM38" s="51">
        <v>1</v>
      </c>
      <c r="BN38" s="51">
        <v>2</v>
      </c>
      <c r="BO38" s="51">
        <v>0</v>
      </c>
      <c r="BP38" s="51">
        <v>11</v>
      </c>
      <c r="BQ38" s="51">
        <v>0</v>
      </c>
      <c r="BR38" s="51"/>
      <c r="BS38" s="122">
        <f t="shared" si="20"/>
        <v>26</v>
      </c>
      <c r="BT38" s="104">
        <f t="shared" si="21"/>
        <v>74.285714285714292</v>
      </c>
      <c r="BU38" s="51">
        <v>1</v>
      </c>
      <c r="BV38" s="46">
        <v>0</v>
      </c>
      <c r="BW38" s="51">
        <v>1</v>
      </c>
      <c r="BX38" s="51">
        <v>1</v>
      </c>
      <c r="BY38" s="51">
        <v>0</v>
      </c>
      <c r="BZ38" s="51">
        <v>0</v>
      </c>
      <c r="CA38" s="51">
        <v>0</v>
      </c>
      <c r="CB38" s="51">
        <v>2</v>
      </c>
      <c r="CC38" s="51">
        <v>1</v>
      </c>
      <c r="CD38" s="51">
        <v>4</v>
      </c>
      <c r="CE38" s="51">
        <v>4</v>
      </c>
      <c r="CF38" s="51"/>
      <c r="CG38" s="104">
        <f t="shared" si="22"/>
        <v>14</v>
      </c>
      <c r="CH38" s="104">
        <f t="shared" si="23"/>
        <v>40</v>
      </c>
    </row>
    <row r="39" spans="1:86" ht="18.75" customHeight="1">
      <c r="A39" s="49">
        <v>32</v>
      </c>
      <c r="B39" s="50" t="s">
        <v>54</v>
      </c>
      <c r="C39" s="50">
        <v>1</v>
      </c>
      <c r="D39" s="51">
        <v>3</v>
      </c>
      <c r="E39">
        <v>3</v>
      </c>
      <c r="F39" s="51">
        <v>1</v>
      </c>
      <c r="G39" s="111">
        <v>5</v>
      </c>
      <c r="H39" s="51">
        <v>2</v>
      </c>
      <c r="I39" s="51">
        <v>3</v>
      </c>
      <c r="J39" s="51">
        <v>4</v>
      </c>
      <c r="K39" s="51">
        <v>1</v>
      </c>
      <c r="L39" s="51">
        <v>3</v>
      </c>
      <c r="M39" s="51"/>
      <c r="N39" s="51"/>
      <c r="O39" s="102">
        <f t="shared" si="13"/>
        <v>26</v>
      </c>
      <c r="P39" s="102">
        <f t="shared" si="14"/>
        <v>86.666666666666671</v>
      </c>
      <c r="Q39" s="51">
        <v>2</v>
      </c>
      <c r="R39" s="51">
        <v>5</v>
      </c>
      <c r="S39" s="51">
        <v>4</v>
      </c>
      <c r="T39" s="51">
        <v>5</v>
      </c>
      <c r="U39" s="111">
        <v>3</v>
      </c>
      <c r="V39" s="51">
        <v>1</v>
      </c>
      <c r="W39" s="48">
        <v>4</v>
      </c>
      <c r="X39" s="51">
        <v>4</v>
      </c>
      <c r="Y39" s="48">
        <v>1</v>
      </c>
      <c r="Z39" s="51">
        <v>4</v>
      </c>
      <c r="AA39" s="51">
        <v>11</v>
      </c>
      <c r="AB39" s="51"/>
      <c r="AC39" s="104">
        <f t="shared" si="15"/>
        <v>44</v>
      </c>
      <c r="AD39" s="104">
        <f t="shared" si="16"/>
        <v>88</v>
      </c>
      <c r="AE39" s="46">
        <v>3</v>
      </c>
      <c r="AF39" s="51">
        <v>3</v>
      </c>
      <c r="AG39" s="48">
        <v>6</v>
      </c>
      <c r="AH39" s="46">
        <v>1</v>
      </c>
      <c r="AI39" s="51">
        <v>5</v>
      </c>
      <c r="AJ39" s="47">
        <v>1</v>
      </c>
      <c r="AK39" s="51">
        <v>4</v>
      </c>
      <c r="AL39" s="51">
        <v>3</v>
      </c>
      <c r="AM39" s="51">
        <v>2</v>
      </c>
      <c r="AN39" s="51">
        <v>4</v>
      </c>
      <c r="AO39" s="53">
        <v>10</v>
      </c>
      <c r="AP39" s="51"/>
      <c r="AQ39" s="38">
        <f t="shared" si="12"/>
        <v>42</v>
      </c>
      <c r="AR39" s="37">
        <f t="shared" si="17"/>
        <v>89.361702127659569</v>
      </c>
      <c r="AS39" s="51">
        <v>1</v>
      </c>
      <c r="AT39" s="51">
        <v>1</v>
      </c>
      <c r="AU39" s="51">
        <v>3</v>
      </c>
      <c r="AV39" s="51">
        <v>3</v>
      </c>
      <c r="AW39" s="51">
        <v>4</v>
      </c>
      <c r="AX39" s="51">
        <v>2</v>
      </c>
      <c r="AY39" s="51">
        <v>5</v>
      </c>
      <c r="AZ39" s="51">
        <v>4</v>
      </c>
      <c r="BA39" s="51">
        <v>1</v>
      </c>
      <c r="BB39" s="51">
        <v>3</v>
      </c>
      <c r="BC39" s="51">
        <v>1</v>
      </c>
      <c r="BD39" s="51"/>
      <c r="BE39" s="102">
        <f t="shared" si="18"/>
        <v>28</v>
      </c>
      <c r="BF39" s="102">
        <f t="shared" si="19"/>
        <v>84.848484848484844</v>
      </c>
      <c r="BG39" s="60">
        <v>1</v>
      </c>
      <c r="BH39">
        <v>2</v>
      </c>
      <c r="BI39" s="60">
        <v>3</v>
      </c>
      <c r="BJ39" s="51">
        <v>2</v>
      </c>
      <c r="BK39" s="51">
        <v>4</v>
      </c>
      <c r="BL39" s="51">
        <v>1</v>
      </c>
      <c r="BM39" s="51">
        <v>4</v>
      </c>
      <c r="BN39" s="51">
        <v>2</v>
      </c>
      <c r="BO39" s="51">
        <v>1</v>
      </c>
      <c r="BP39" s="51">
        <v>11</v>
      </c>
      <c r="BQ39" s="51">
        <v>0</v>
      </c>
      <c r="BR39" s="51"/>
      <c r="BS39" s="122">
        <f t="shared" si="20"/>
        <v>31</v>
      </c>
      <c r="BT39" s="104">
        <f t="shared" si="21"/>
        <v>88.571428571428569</v>
      </c>
      <c r="BU39" s="51">
        <v>1</v>
      </c>
      <c r="BV39" s="46">
        <v>0</v>
      </c>
      <c r="BW39" s="51">
        <v>3</v>
      </c>
      <c r="BX39" s="51">
        <v>0</v>
      </c>
      <c r="BY39" s="51">
        <v>6</v>
      </c>
      <c r="BZ39" s="51">
        <v>2</v>
      </c>
      <c r="CA39" s="51">
        <v>2</v>
      </c>
      <c r="CB39" s="51">
        <v>2</v>
      </c>
      <c r="CC39" s="51">
        <v>2</v>
      </c>
      <c r="CD39" s="51">
        <v>4</v>
      </c>
      <c r="CE39" s="51">
        <v>3</v>
      </c>
      <c r="CF39" s="51"/>
      <c r="CG39" s="104">
        <f t="shared" si="22"/>
        <v>25</v>
      </c>
      <c r="CH39" s="104">
        <f t="shared" si="23"/>
        <v>71.428571428571431</v>
      </c>
    </row>
    <row r="40" spans="1:86" ht="18.75" customHeight="1">
      <c r="A40" s="49">
        <v>33</v>
      </c>
      <c r="B40" s="50" t="s">
        <v>55</v>
      </c>
      <c r="C40" s="50">
        <v>0</v>
      </c>
      <c r="D40" s="51">
        <v>3</v>
      </c>
      <c r="E40">
        <v>0</v>
      </c>
      <c r="F40" s="51">
        <v>1</v>
      </c>
      <c r="G40" s="111">
        <v>5</v>
      </c>
      <c r="H40" s="51">
        <v>1</v>
      </c>
      <c r="I40" s="51">
        <v>0</v>
      </c>
      <c r="J40" s="51">
        <v>4</v>
      </c>
      <c r="K40" s="51">
        <v>1</v>
      </c>
      <c r="L40" s="51">
        <v>4</v>
      </c>
      <c r="M40" s="51"/>
      <c r="N40" s="51"/>
      <c r="O40" s="102">
        <f t="shared" si="13"/>
        <v>19</v>
      </c>
      <c r="P40" s="102">
        <f t="shared" si="14"/>
        <v>63.333333333333329</v>
      </c>
      <c r="Q40" s="51">
        <v>0</v>
      </c>
      <c r="R40" s="51">
        <v>4</v>
      </c>
      <c r="S40" s="51">
        <v>4</v>
      </c>
      <c r="T40" s="51">
        <v>5</v>
      </c>
      <c r="U40" s="111">
        <v>3</v>
      </c>
      <c r="V40" s="51">
        <v>2</v>
      </c>
      <c r="W40" s="48">
        <v>1</v>
      </c>
      <c r="X40" s="51">
        <v>4</v>
      </c>
      <c r="Y40" s="48">
        <v>1</v>
      </c>
      <c r="Z40" s="51">
        <v>4</v>
      </c>
      <c r="AA40" s="51">
        <v>13</v>
      </c>
      <c r="AB40" s="51"/>
      <c r="AC40" s="104">
        <f t="shared" si="15"/>
        <v>41</v>
      </c>
      <c r="AD40" s="104">
        <f t="shared" si="16"/>
        <v>82</v>
      </c>
      <c r="AE40" s="46">
        <v>0</v>
      </c>
      <c r="AF40" s="51">
        <v>2</v>
      </c>
      <c r="AG40" s="48">
        <v>6</v>
      </c>
      <c r="AH40" s="46">
        <v>2</v>
      </c>
      <c r="AI40" s="51">
        <v>4</v>
      </c>
      <c r="AJ40" s="47">
        <v>0</v>
      </c>
      <c r="AK40" s="51">
        <v>0</v>
      </c>
      <c r="AL40" s="51">
        <v>3</v>
      </c>
      <c r="AM40" s="51">
        <v>2</v>
      </c>
      <c r="AN40" s="51">
        <v>2</v>
      </c>
      <c r="AO40" s="53">
        <v>12</v>
      </c>
      <c r="AP40" s="51"/>
      <c r="AQ40" s="38">
        <f t="shared" si="12"/>
        <v>33</v>
      </c>
      <c r="AR40" s="37">
        <f t="shared" si="17"/>
        <v>70.212765957446805</v>
      </c>
      <c r="AS40" s="51">
        <v>0</v>
      </c>
      <c r="AT40" s="51">
        <v>3</v>
      </c>
      <c r="AU40" s="51">
        <v>2</v>
      </c>
      <c r="AV40" s="51">
        <v>3</v>
      </c>
      <c r="AW40" s="51">
        <v>4</v>
      </c>
      <c r="AX40" s="51">
        <v>1</v>
      </c>
      <c r="AY40" s="51">
        <v>0</v>
      </c>
      <c r="AZ40" s="51">
        <v>3</v>
      </c>
      <c r="BA40" s="51">
        <v>1</v>
      </c>
      <c r="BB40" s="51">
        <v>3</v>
      </c>
      <c r="BC40" s="51">
        <v>3</v>
      </c>
      <c r="BD40" s="51"/>
      <c r="BE40" s="102">
        <f t="shared" si="18"/>
        <v>23</v>
      </c>
      <c r="BF40" s="102">
        <f t="shared" si="19"/>
        <v>69.696969696969703</v>
      </c>
      <c r="BG40" s="60">
        <v>3</v>
      </c>
      <c r="BH40">
        <v>2</v>
      </c>
      <c r="BI40" s="60">
        <v>1</v>
      </c>
      <c r="BJ40" s="51">
        <v>3</v>
      </c>
      <c r="BK40" s="51">
        <v>4</v>
      </c>
      <c r="BL40" s="51">
        <v>0</v>
      </c>
      <c r="BM40" s="51">
        <v>0</v>
      </c>
      <c r="BN40" s="51">
        <v>2</v>
      </c>
      <c r="BO40" s="51">
        <v>1</v>
      </c>
      <c r="BP40" s="51">
        <v>10</v>
      </c>
      <c r="BQ40" s="51">
        <v>0</v>
      </c>
      <c r="BR40" s="51"/>
      <c r="BS40" s="122">
        <f t="shared" si="20"/>
        <v>26</v>
      </c>
      <c r="BT40" s="104">
        <f t="shared" si="21"/>
        <v>74.285714285714292</v>
      </c>
      <c r="BU40" s="51">
        <v>0</v>
      </c>
      <c r="BV40" s="46">
        <v>0</v>
      </c>
      <c r="BW40" s="51">
        <v>3</v>
      </c>
      <c r="BX40" s="51">
        <v>1</v>
      </c>
      <c r="BY40" s="51">
        <v>6</v>
      </c>
      <c r="BZ40" s="51">
        <v>0</v>
      </c>
      <c r="CA40" s="51">
        <v>0</v>
      </c>
      <c r="CB40" s="51">
        <v>3</v>
      </c>
      <c r="CC40" s="51">
        <v>3</v>
      </c>
      <c r="CD40" s="51">
        <v>4</v>
      </c>
      <c r="CE40" s="51">
        <v>5</v>
      </c>
      <c r="CF40" s="51"/>
      <c r="CG40" s="104">
        <f t="shared" si="22"/>
        <v>25</v>
      </c>
      <c r="CH40" s="104">
        <f t="shared" si="23"/>
        <v>71.428571428571431</v>
      </c>
    </row>
    <row r="41" spans="1:86" ht="18.75" customHeight="1">
      <c r="A41" s="49">
        <v>34</v>
      </c>
      <c r="B41" s="50" t="s">
        <v>56</v>
      </c>
      <c r="C41" s="50">
        <v>2</v>
      </c>
      <c r="D41" s="51">
        <v>3</v>
      </c>
      <c r="E41">
        <v>3</v>
      </c>
      <c r="F41" s="51">
        <v>1</v>
      </c>
      <c r="G41" s="111">
        <v>4</v>
      </c>
      <c r="H41" s="51">
        <v>0</v>
      </c>
      <c r="I41" s="51">
        <v>0</v>
      </c>
      <c r="J41" s="51">
        <v>4</v>
      </c>
      <c r="K41" s="51">
        <v>1</v>
      </c>
      <c r="L41" s="51">
        <v>4</v>
      </c>
      <c r="M41" s="51"/>
      <c r="N41" s="51"/>
      <c r="O41" s="102">
        <f t="shared" si="13"/>
        <v>22</v>
      </c>
      <c r="P41" s="102">
        <f t="shared" si="14"/>
        <v>73.333333333333329</v>
      </c>
      <c r="Q41" s="51">
        <v>4</v>
      </c>
      <c r="R41" s="51">
        <v>5</v>
      </c>
      <c r="S41" s="51">
        <v>4</v>
      </c>
      <c r="T41" s="51">
        <v>5</v>
      </c>
      <c r="U41" s="111">
        <v>3</v>
      </c>
      <c r="V41" s="51">
        <v>0</v>
      </c>
      <c r="W41" s="48">
        <v>0</v>
      </c>
      <c r="X41" s="51">
        <v>4</v>
      </c>
      <c r="Y41" s="48">
        <v>1</v>
      </c>
      <c r="Z41" s="51">
        <v>4</v>
      </c>
      <c r="AA41" s="51">
        <v>14</v>
      </c>
      <c r="AB41" s="51"/>
      <c r="AC41" s="104">
        <f t="shared" si="15"/>
        <v>44</v>
      </c>
      <c r="AD41" s="104">
        <f t="shared" si="16"/>
        <v>88</v>
      </c>
      <c r="AE41" s="46">
        <v>3</v>
      </c>
      <c r="AF41" s="51">
        <v>2</v>
      </c>
      <c r="AG41" s="48">
        <v>6</v>
      </c>
      <c r="AH41" s="46">
        <v>2</v>
      </c>
      <c r="AI41" s="51">
        <v>3</v>
      </c>
      <c r="AJ41" s="47">
        <v>0</v>
      </c>
      <c r="AK41" s="51">
        <v>0</v>
      </c>
      <c r="AL41" s="51">
        <v>3</v>
      </c>
      <c r="AM41" s="51">
        <v>2</v>
      </c>
      <c r="AN41" s="51">
        <v>4</v>
      </c>
      <c r="AO41" s="53">
        <v>13</v>
      </c>
      <c r="AP41" s="51"/>
      <c r="AQ41" s="38">
        <f t="shared" si="12"/>
        <v>38</v>
      </c>
      <c r="AR41" s="37">
        <f t="shared" si="17"/>
        <v>80.851063829787222</v>
      </c>
      <c r="AS41" s="51">
        <v>1</v>
      </c>
      <c r="AT41" s="51">
        <v>1</v>
      </c>
      <c r="AU41" s="51">
        <v>2</v>
      </c>
      <c r="AV41" s="51">
        <v>3</v>
      </c>
      <c r="AW41" s="51">
        <v>4</v>
      </c>
      <c r="AX41" s="51">
        <v>0</v>
      </c>
      <c r="AY41" s="51">
        <v>1</v>
      </c>
      <c r="AZ41" s="51">
        <v>4</v>
      </c>
      <c r="BA41" s="51">
        <v>2</v>
      </c>
      <c r="BB41" s="51">
        <v>3</v>
      </c>
      <c r="BC41" s="51">
        <v>3</v>
      </c>
      <c r="BD41" s="51"/>
      <c r="BE41" s="102">
        <f t="shared" si="18"/>
        <v>24</v>
      </c>
      <c r="BF41" s="102">
        <f t="shared" si="19"/>
        <v>72.727272727272734</v>
      </c>
      <c r="BG41" s="60">
        <v>2</v>
      </c>
      <c r="BH41">
        <v>2</v>
      </c>
      <c r="BI41" s="60">
        <v>3</v>
      </c>
      <c r="BJ41" s="51">
        <v>3</v>
      </c>
      <c r="BK41" s="51">
        <v>4</v>
      </c>
      <c r="BL41" s="51">
        <v>0</v>
      </c>
      <c r="BM41" s="51">
        <v>0</v>
      </c>
      <c r="BN41" s="51">
        <v>2</v>
      </c>
      <c r="BO41" s="51">
        <v>1</v>
      </c>
      <c r="BP41" s="51">
        <v>11</v>
      </c>
      <c r="BQ41" s="51">
        <v>0</v>
      </c>
      <c r="BR41" s="51"/>
      <c r="BS41" s="122">
        <f t="shared" si="20"/>
        <v>28</v>
      </c>
      <c r="BT41" s="104">
        <f t="shared" si="21"/>
        <v>80</v>
      </c>
      <c r="BU41" s="51">
        <v>2</v>
      </c>
      <c r="BV41" s="46">
        <v>0</v>
      </c>
      <c r="BW41" s="51">
        <v>3</v>
      </c>
      <c r="BX41" s="51">
        <v>2</v>
      </c>
      <c r="BY41" s="51">
        <v>6</v>
      </c>
      <c r="BZ41" s="51">
        <v>0</v>
      </c>
      <c r="CA41" s="51">
        <v>0</v>
      </c>
      <c r="CB41" s="51">
        <v>3</v>
      </c>
      <c r="CC41" s="51">
        <v>3</v>
      </c>
      <c r="CD41" s="51">
        <v>4</v>
      </c>
      <c r="CE41" s="51">
        <v>5</v>
      </c>
      <c r="CF41" s="51"/>
      <c r="CG41" s="104">
        <f t="shared" si="22"/>
        <v>28</v>
      </c>
      <c r="CH41" s="104">
        <f t="shared" si="23"/>
        <v>80</v>
      </c>
    </row>
    <row r="42" spans="1:86" ht="18.75" customHeight="1">
      <c r="A42" s="49">
        <v>35</v>
      </c>
      <c r="B42" s="50" t="s">
        <v>57</v>
      </c>
      <c r="C42" s="50">
        <v>3</v>
      </c>
      <c r="D42" s="51">
        <v>3</v>
      </c>
      <c r="E42">
        <v>3</v>
      </c>
      <c r="F42" s="51">
        <v>1</v>
      </c>
      <c r="G42" s="111">
        <v>4</v>
      </c>
      <c r="H42" s="51">
        <v>1</v>
      </c>
      <c r="I42" s="51">
        <v>2</v>
      </c>
      <c r="J42" s="51">
        <v>4</v>
      </c>
      <c r="K42" s="51">
        <v>1</v>
      </c>
      <c r="L42" s="51">
        <v>4</v>
      </c>
      <c r="M42" s="51"/>
      <c r="N42" s="51"/>
      <c r="O42" s="102">
        <f t="shared" si="13"/>
        <v>26</v>
      </c>
      <c r="P42" s="102">
        <f t="shared" si="14"/>
        <v>86.666666666666671</v>
      </c>
      <c r="Q42" s="51">
        <v>3</v>
      </c>
      <c r="R42" s="51">
        <v>4</v>
      </c>
      <c r="S42" s="51">
        <v>2</v>
      </c>
      <c r="T42" s="51">
        <v>5</v>
      </c>
      <c r="U42" s="111">
        <v>2</v>
      </c>
      <c r="V42" s="51">
        <v>1</v>
      </c>
      <c r="W42" s="48">
        <v>0</v>
      </c>
      <c r="X42" s="51">
        <v>4</v>
      </c>
      <c r="Y42" s="48">
        <v>1</v>
      </c>
      <c r="Z42" s="51">
        <v>3</v>
      </c>
      <c r="AA42" s="51">
        <v>14</v>
      </c>
      <c r="AB42" s="51"/>
      <c r="AC42" s="104">
        <f t="shared" si="15"/>
        <v>39</v>
      </c>
      <c r="AD42" s="104">
        <f t="shared" si="16"/>
        <v>78</v>
      </c>
      <c r="AE42" s="46">
        <v>3</v>
      </c>
      <c r="AF42" s="51">
        <v>2</v>
      </c>
      <c r="AG42" s="48">
        <v>6</v>
      </c>
      <c r="AH42" s="46">
        <v>1</v>
      </c>
      <c r="AI42" s="51">
        <v>4</v>
      </c>
      <c r="AJ42" s="47">
        <v>0</v>
      </c>
      <c r="AK42" s="51">
        <v>2</v>
      </c>
      <c r="AL42" s="51">
        <v>2</v>
      </c>
      <c r="AM42" s="51">
        <v>2</v>
      </c>
      <c r="AN42" s="51">
        <v>4</v>
      </c>
      <c r="AO42" s="53">
        <v>13</v>
      </c>
      <c r="AP42" s="51"/>
      <c r="AQ42" s="38">
        <f t="shared" si="12"/>
        <v>39</v>
      </c>
      <c r="AR42" s="37">
        <f t="shared" si="17"/>
        <v>82.978723404255319</v>
      </c>
      <c r="AS42" s="51">
        <v>1</v>
      </c>
      <c r="AT42" s="51">
        <v>3</v>
      </c>
      <c r="AU42" s="51">
        <v>2</v>
      </c>
      <c r="AV42" s="51">
        <v>2</v>
      </c>
      <c r="AW42" s="51">
        <v>3</v>
      </c>
      <c r="AX42" s="51">
        <v>2</v>
      </c>
      <c r="AY42" s="51">
        <v>2</v>
      </c>
      <c r="AZ42" s="51">
        <v>4</v>
      </c>
      <c r="BA42" s="51">
        <v>2</v>
      </c>
      <c r="BB42" s="51">
        <v>3</v>
      </c>
      <c r="BC42" s="51">
        <v>3</v>
      </c>
      <c r="BD42" s="51"/>
      <c r="BE42" s="102">
        <f t="shared" si="18"/>
        <v>27</v>
      </c>
      <c r="BF42" s="102">
        <f t="shared" si="19"/>
        <v>81.818181818181827</v>
      </c>
      <c r="BG42" s="60">
        <v>3</v>
      </c>
      <c r="BH42">
        <v>1</v>
      </c>
      <c r="BI42" s="60">
        <v>2</v>
      </c>
      <c r="BJ42" s="51">
        <v>1</v>
      </c>
      <c r="BK42" s="51">
        <v>3</v>
      </c>
      <c r="BL42" s="51">
        <v>1</v>
      </c>
      <c r="BM42" s="51">
        <v>2</v>
      </c>
      <c r="BN42" s="51">
        <v>2</v>
      </c>
      <c r="BO42" s="51">
        <v>1</v>
      </c>
      <c r="BP42" s="51">
        <v>11</v>
      </c>
      <c r="BQ42" s="51">
        <v>0</v>
      </c>
      <c r="BR42" s="51"/>
      <c r="BS42" s="122">
        <f t="shared" si="20"/>
        <v>27</v>
      </c>
      <c r="BT42" s="104">
        <f t="shared" si="21"/>
        <v>77.142857142857153</v>
      </c>
      <c r="BU42" s="51">
        <v>1</v>
      </c>
      <c r="BV42" s="46">
        <v>0</v>
      </c>
      <c r="BW42" s="51">
        <v>4</v>
      </c>
      <c r="BX42" s="51">
        <v>0</v>
      </c>
      <c r="BY42" s="51">
        <v>4</v>
      </c>
      <c r="BZ42" s="51">
        <v>2</v>
      </c>
      <c r="CA42" s="51">
        <v>1</v>
      </c>
      <c r="CB42" s="51">
        <v>2</v>
      </c>
      <c r="CC42" s="51">
        <v>2</v>
      </c>
      <c r="CD42" s="51">
        <v>4</v>
      </c>
      <c r="CE42" s="51">
        <v>5</v>
      </c>
      <c r="CF42" s="51"/>
      <c r="CG42" s="104">
        <f t="shared" si="22"/>
        <v>25</v>
      </c>
      <c r="CH42" s="104">
        <f t="shared" si="23"/>
        <v>71.428571428571431</v>
      </c>
    </row>
    <row r="43" spans="1:86" ht="18.75" customHeight="1">
      <c r="A43" s="49">
        <v>36</v>
      </c>
      <c r="B43" s="50" t="s">
        <v>58</v>
      </c>
      <c r="C43" s="50">
        <v>3</v>
      </c>
      <c r="D43" s="51">
        <v>2</v>
      </c>
      <c r="E43">
        <v>3</v>
      </c>
      <c r="F43" s="51">
        <v>1</v>
      </c>
      <c r="G43" s="111">
        <v>5</v>
      </c>
      <c r="H43" s="51">
        <v>2</v>
      </c>
      <c r="I43" s="51">
        <v>2</v>
      </c>
      <c r="J43" s="51">
        <v>3</v>
      </c>
      <c r="K43" s="51">
        <v>1</v>
      </c>
      <c r="L43" s="51">
        <v>4</v>
      </c>
      <c r="M43" s="51"/>
      <c r="N43" s="51"/>
      <c r="O43" s="102">
        <f t="shared" si="13"/>
        <v>26</v>
      </c>
      <c r="P43" s="102">
        <f t="shared" si="14"/>
        <v>86.666666666666671</v>
      </c>
      <c r="Q43" s="51">
        <v>4</v>
      </c>
      <c r="R43" s="51">
        <v>4</v>
      </c>
      <c r="S43" s="51">
        <v>2</v>
      </c>
      <c r="T43" s="51">
        <v>4</v>
      </c>
      <c r="U43" s="111">
        <v>3</v>
      </c>
      <c r="V43" s="51">
        <v>2</v>
      </c>
      <c r="W43" s="48">
        <v>4</v>
      </c>
      <c r="X43" s="51">
        <v>4</v>
      </c>
      <c r="Y43" s="48">
        <v>1</v>
      </c>
      <c r="Z43" s="51">
        <v>4</v>
      </c>
      <c r="AA43" s="51">
        <v>14</v>
      </c>
      <c r="AB43" s="51"/>
      <c r="AC43" s="104">
        <f t="shared" si="15"/>
        <v>46</v>
      </c>
      <c r="AD43" s="104">
        <f t="shared" si="16"/>
        <v>92</v>
      </c>
      <c r="AE43" s="46">
        <v>4</v>
      </c>
      <c r="AF43" s="51">
        <v>3</v>
      </c>
      <c r="AG43" s="48">
        <v>6</v>
      </c>
      <c r="AH43" s="46">
        <v>2</v>
      </c>
      <c r="AI43" s="51">
        <v>5</v>
      </c>
      <c r="AJ43" s="47">
        <v>1</v>
      </c>
      <c r="AK43" s="51">
        <v>2</v>
      </c>
      <c r="AL43" s="51">
        <v>2</v>
      </c>
      <c r="AM43" s="51">
        <v>2</v>
      </c>
      <c r="AN43" s="51">
        <v>4</v>
      </c>
      <c r="AO43" s="53">
        <v>11</v>
      </c>
      <c r="AP43" s="51"/>
      <c r="AQ43" s="38">
        <f t="shared" si="12"/>
        <v>42</v>
      </c>
      <c r="AR43" s="37">
        <f t="shared" si="17"/>
        <v>89.361702127659569</v>
      </c>
      <c r="AS43" s="51">
        <v>1</v>
      </c>
      <c r="AT43" s="51">
        <v>3</v>
      </c>
      <c r="AU43" s="51">
        <v>3</v>
      </c>
      <c r="AV43" s="51">
        <v>3</v>
      </c>
      <c r="AW43" s="51">
        <v>4</v>
      </c>
      <c r="AX43" s="51">
        <v>2</v>
      </c>
      <c r="AY43" s="51">
        <v>4</v>
      </c>
      <c r="AZ43" s="51">
        <v>3</v>
      </c>
      <c r="BA43" s="51">
        <v>2</v>
      </c>
      <c r="BB43" s="51">
        <v>3</v>
      </c>
      <c r="BC43" s="51">
        <v>2</v>
      </c>
      <c r="BD43" s="51"/>
      <c r="BE43" s="102">
        <f t="shared" si="18"/>
        <v>30</v>
      </c>
      <c r="BF43" s="102">
        <f t="shared" si="19"/>
        <v>90.909090909090907</v>
      </c>
      <c r="BG43" s="60">
        <v>3</v>
      </c>
      <c r="BH43">
        <v>2</v>
      </c>
      <c r="BI43" s="60">
        <v>3</v>
      </c>
      <c r="BJ43" s="51">
        <v>1</v>
      </c>
      <c r="BK43" s="51">
        <v>4</v>
      </c>
      <c r="BL43" s="51">
        <v>2</v>
      </c>
      <c r="BM43" s="51">
        <v>4</v>
      </c>
      <c r="BN43" s="51">
        <v>2</v>
      </c>
      <c r="BO43" s="51">
        <v>1</v>
      </c>
      <c r="BP43" s="51">
        <v>11</v>
      </c>
      <c r="BQ43" s="51">
        <v>0</v>
      </c>
      <c r="BR43" s="51"/>
      <c r="BS43" s="122">
        <f t="shared" si="20"/>
        <v>33</v>
      </c>
      <c r="BT43" s="104">
        <f t="shared" si="21"/>
        <v>94.285714285714278</v>
      </c>
      <c r="BU43" s="51">
        <v>2</v>
      </c>
      <c r="BV43" s="46">
        <v>0</v>
      </c>
      <c r="BW43" s="51">
        <v>3</v>
      </c>
      <c r="BX43" s="51">
        <v>1</v>
      </c>
      <c r="BY43" s="51">
        <v>6</v>
      </c>
      <c r="BZ43" s="51">
        <v>4</v>
      </c>
      <c r="CA43" s="51">
        <v>2</v>
      </c>
      <c r="CB43" s="51">
        <v>2</v>
      </c>
      <c r="CC43" s="51">
        <v>3</v>
      </c>
      <c r="CD43" s="51">
        <v>4</v>
      </c>
      <c r="CE43" s="51">
        <v>5</v>
      </c>
      <c r="CF43" s="51"/>
      <c r="CG43" s="104">
        <f t="shared" si="22"/>
        <v>32</v>
      </c>
      <c r="CH43" s="104">
        <f t="shared" si="23"/>
        <v>91.428571428571431</v>
      </c>
    </row>
    <row r="44" spans="1:86" ht="18.75" customHeight="1">
      <c r="A44" s="49">
        <v>37</v>
      </c>
      <c r="B44" s="50" t="s">
        <v>59</v>
      </c>
      <c r="C44" s="50">
        <v>3</v>
      </c>
      <c r="D44" s="51">
        <v>2</v>
      </c>
      <c r="E44">
        <v>2</v>
      </c>
      <c r="F44" s="51">
        <v>1</v>
      </c>
      <c r="G44" s="111">
        <v>5</v>
      </c>
      <c r="H44" s="51">
        <v>1</v>
      </c>
      <c r="I44" s="51">
        <v>4</v>
      </c>
      <c r="J44" s="51">
        <v>4</v>
      </c>
      <c r="K44" s="51">
        <v>1</v>
      </c>
      <c r="L44" s="51">
        <v>4</v>
      </c>
      <c r="M44" s="51"/>
      <c r="N44" s="51"/>
      <c r="O44" s="102">
        <f t="shared" si="13"/>
        <v>27</v>
      </c>
      <c r="P44" s="102">
        <f t="shared" si="14"/>
        <v>90</v>
      </c>
      <c r="Q44" s="51">
        <v>4</v>
      </c>
      <c r="R44" s="51">
        <v>5</v>
      </c>
      <c r="S44" s="51">
        <v>4</v>
      </c>
      <c r="T44" s="51">
        <v>5</v>
      </c>
      <c r="U44" s="111">
        <v>3</v>
      </c>
      <c r="V44" s="51">
        <v>1</v>
      </c>
      <c r="W44" s="48">
        <v>4</v>
      </c>
      <c r="X44" s="51">
        <v>4</v>
      </c>
      <c r="Y44" s="48">
        <v>1</v>
      </c>
      <c r="Z44" s="51">
        <v>4</v>
      </c>
      <c r="AA44" s="51">
        <v>13</v>
      </c>
      <c r="AB44" s="51"/>
      <c r="AC44" s="104">
        <f t="shared" si="15"/>
        <v>48</v>
      </c>
      <c r="AD44" s="104">
        <f t="shared" si="16"/>
        <v>96</v>
      </c>
      <c r="AE44" s="46">
        <v>4</v>
      </c>
      <c r="AF44" s="51">
        <v>3</v>
      </c>
      <c r="AG44" s="48">
        <v>5</v>
      </c>
      <c r="AH44" s="46">
        <v>2</v>
      </c>
      <c r="AI44" s="51">
        <v>5</v>
      </c>
      <c r="AJ44" s="47">
        <v>0</v>
      </c>
      <c r="AK44" s="51">
        <v>4</v>
      </c>
      <c r="AL44" s="51">
        <v>3</v>
      </c>
      <c r="AM44" s="51">
        <v>2</v>
      </c>
      <c r="AN44" s="51">
        <v>4</v>
      </c>
      <c r="AO44" s="53">
        <v>10</v>
      </c>
      <c r="AP44" s="51"/>
      <c r="AQ44" s="38">
        <f t="shared" si="12"/>
        <v>42</v>
      </c>
      <c r="AR44" s="37">
        <f t="shared" si="17"/>
        <v>89.361702127659569</v>
      </c>
      <c r="AS44" s="51">
        <v>1</v>
      </c>
      <c r="AT44" s="51">
        <v>3</v>
      </c>
      <c r="AU44" s="51">
        <v>3</v>
      </c>
      <c r="AV44" s="51">
        <v>2</v>
      </c>
      <c r="AW44" s="51">
        <v>4</v>
      </c>
      <c r="AX44" s="51">
        <v>1</v>
      </c>
      <c r="AY44" s="51">
        <v>5</v>
      </c>
      <c r="AZ44" s="51">
        <v>4</v>
      </c>
      <c r="BA44" s="51">
        <v>2</v>
      </c>
      <c r="BB44" s="51">
        <v>2</v>
      </c>
      <c r="BC44" s="51">
        <v>2</v>
      </c>
      <c r="BD44" s="51"/>
      <c r="BE44" s="102">
        <f t="shared" si="18"/>
        <v>29</v>
      </c>
      <c r="BF44" s="102">
        <f t="shared" si="19"/>
        <v>87.878787878787875</v>
      </c>
      <c r="BG44" s="60">
        <v>3</v>
      </c>
      <c r="BH44">
        <v>2</v>
      </c>
      <c r="BI44" s="60">
        <v>3</v>
      </c>
      <c r="BJ44" s="51">
        <v>2</v>
      </c>
      <c r="BK44" s="51">
        <v>4</v>
      </c>
      <c r="BL44" s="51">
        <v>1</v>
      </c>
      <c r="BM44" s="51">
        <v>4</v>
      </c>
      <c r="BN44" s="51">
        <v>1</v>
      </c>
      <c r="BO44" s="51">
        <v>1</v>
      </c>
      <c r="BP44" s="51">
        <v>11</v>
      </c>
      <c r="BQ44" s="51">
        <v>0</v>
      </c>
      <c r="BR44" s="51"/>
      <c r="BS44" s="122">
        <f t="shared" si="20"/>
        <v>32</v>
      </c>
      <c r="BT44" s="104">
        <f t="shared" si="21"/>
        <v>91.428571428571431</v>
      </c>
      <c r="BU44" s="51">
        <v>1</v>
      </c>
      <c r="BV44" s="46">
        <v>0</v>
      </c>
      <c r="BW44" s="51">
        <v>3</v>
      </c>
      <c r="BX44" s="51">
        <v>1</v>
      </c>
      <c r="BY44" s="51">
        <v>6</v>
      </c>
      <c r="BZ44" s="51">
        <v>1</v>
      </c>
      <c r="CA44" s="51">
        <v>2</v>
      </c>
      <c r="CB44" s="51">
        <v>3</v>
      </c>
      <c r="CC44" s="51">
        <v>3</v>
      </c>
      <c r="CD44" s="51">
        <v>4</v>
      </c>
      <c r="CE44" s="51">
        <v>2</v>
      </c>
      <c r="CF44" s="51"/>
      <c r="CG44" s="104">
        <f t="shared" si="22"/>
        <v>26</v>
      </c>
      <c r="CH44" s="104">
        <f t="shared" si="23"/>
        <v>74.285714285714292</v>
      </c>
    </row>
    <row r="45" spans="1:86" ht="18.75" customHeight="1">
      <c r="A45" s="49">
        <v>38</v>
      </c>
      <c r="B45" s="50" t="s">
        <v>60</v>
      </c>
      <c r="C45" s="50">
        <v>3</v>
      </c>
      <c r="D45" s="51">
        <v>3</v>
      </c>
      <c r="E45">
        <v>3</v>
      </c>
      <c r="F45" s="51">
        <v>1</v>
      </c>
      <c r="G45" s="111">
        <v>5</v>
      </c>
      <c r="H45" s="51">
        <v>2</v>
      </c>
      <c r="I45" s="51">
        <v>4</v>
      </c>
      <c r="J45" s="51">
        <v>3</v>
      </c>
      <c r="K45" s="51">
        <v>0</v>
      </c>
      <c r="L45" s="51">
        <v>4</v>
      </c>
      <c r="M45" s="51"/>
      <c r="N45" s="51"/>
      <c r="O45" s="102">
        <f t="shared" si="13"/>
        <v>28</v>
      </c>
      <c r="P45" s="102">
        <f t="shared" si="14"/>
        <v>93.333333333333329</v>
      </c>
      <c r="Q45" s="51">
        <v>4</v>
      </c>
      <c r="R45" s="51">
        <v>5</v>
      </c>
      <c r="S45" s="51">
        <v>4</v>
      </c>
      <c r="T45" s="51">
        <v>5</v>
      </c>
      <c r="U45" s="111">
        <v>3</v>
      </c>
      <c r="V45" s="51">
        <v>2</v>
      </c>
      <c r="W45" s="48">
        <v>4</v>
      </c>
      <c r="X45" s="51">
        <v>4</v>
      </c>
      <c r="Y45" s="48">
        <v>1</v>
      </c>
      <c r="Z45" s="51">
        <v>4</v>
      </c>
      <c r="AA45" s="51">
        <v>14</v>
      </c>
      <c r="AB45" s="51"/>
      <c r="AC45" s="104">
        <f t="shared" si="15"/>
        <v>50</v>
      </c>
      <c r="AD45" s="104">
        <f t="shared" si="16"/>
        <v>100</v>
      </c>
      <c r="AE45" s="46">
        <v>4</v>
      </c>
      <c r="AF45" s="51">
        <v>3</v>
      </c>
      <c r="AG45" s="48">
        <v>6</v>
      </c>
      <c r="AH45" s="46">
        <v>2</v>
      </c>
      <c r="AI45" s="51">
        <v>4</v>
      </c>
      <c r="AJ45" s="47">
        <v>1</v>
      </c>
      <c r="AK45" s="51">
        <v>4</v>
      </c>
      <c r="AL45" s="51">
        <v>3</v>
      </c>
      <c r="AM45" s="51">
        <v>2</v>
      </c>
      <c r="AN45" s="51">
        <v>4</v>
      </c>
      <c r="AO45" s="53">
        <v>13</v>
      </c>
      <c r="AP45" s="51"/>
      <c r="AQ45" s="38">
        <f t="shared" si="12"/>
        <v>46</v>
      </c>
      <c r="AR45" s="37">
        <f t="shared" si="17"/>
        <v>97.872340425531917</v>
      </c>
      <c r="AS45" s="51">
        <v>1</v>
      </c>
      <c r="AT45" s="51">
        <v>3</v>
      </c>
      <c r="AU45" s="51">
        <v>3</v>
      </c>
      <c r="AV45" s="51">
        <v>3</v>
      </c>
      <c r="AW45" s="51">
        <v>3</v>
      </c>
      <c r="AX45" s="51">
        <v>2</v>
      </c>
      <c r="AY45" s="51">
        <v>4</v>
      </c>
      <c r="AZ45" s="51">
        <v>4</v>
      </c>
      <c r="BA45" s="51">
        <v>2</v>
      </c>
      <c r="BB45" s="51">
        <v>3</v>
      </c>
      <c r="BC45" s="51">
        <v>3</v>
      </c>
      <c r="BD45" s="51"/>
      <c r="BE45" s="102">
        <f t="shared" si="18"/>
        <v>31</v>
      </c>
      <c r="BF45" s="102">
        <f t="shared" si="19"/>
        <v>93.939393939393938</v>
      </c>
      <c r="BG45" s="60">
        <v>2</v>
      </c>
      <c r="BH45">
        <v>2</v>
      </c>
      <c r="BI45" s="60">
        <v>3</v>
      </c>
      <c r="BJ45" s="51">
        <v>3</v>
      </c>
      <c r="BK45" s="51">
        <v>3</v>
      </c>
      <c r="BL45" s="51">
        <v>2</v>
      </c>
      <c r="BM45" s="51">
        <v>4</v>
      </c>
      <c r="BN45" s="51">
        <v>2</v>
      </c>
      <c r="BO45" s="51">
        <v>1</v>
      </c>
      <c r="BP45" s="51">
        <v>11</v>
      </c>
      <c r="BQ45" s="51">
        <v>0</v>
      </c>
      <c r="BR45" s="51"/>
      <c r="BS45" s="122">
        <f t="shared" si="20"/>
        <v>33</v>
      </c>
      <c r="BT45" s="104">
        <f t="shared" si="21"/>
        <v>94.285714285714278</v>
      </c>
      <c r="BU45" s="51">
        <v>2</v>
      </c>
      <c r="BV45" s="46">
        <v>0</v>
      </c>
      <c r="BW45" s="51">
        <v>4</v>
      </c>
      <c r="BX45" s="51">
        <v>1</v>
      </c>
      <c r="BY45" s="51">
        <v>4</v>
      </c>
      <c r="BZ45" s="51">
        <v>4</v>
      </c>
      <c r="CA45" s="51">
        <v>2</v>
      </c>
      <c r="CB45" s="51">
        <v>3</v>
      </c>
      <c r="CC45" s="51">
        <v>2</v>
      </c>
      <c r="CD45" s="51">
        <v>4</v>
      </c>
      <c r="CE45" s="51">
        <v>5</v>
      </c>
      <c r="CF45" s="51"/>
      <c r="CG45" s="104">
        <f t="shared" si="22"/>
        <v>31</v>
      </c>
      <c r="CH45" s="104">
        <f t="shared" si="23"/>
        <v>88.571428571428569</v>
      </c>
    </row>
    <row r="46" spans="1:86" ht="18.75" customHeight="1">
      <c r="A46" s="49">
        <v>39</v>
      </c>
      <c r="B46" s="50" t="s">
        <v>61</v>
      </c>
      <c r="C46" s="50">
        <v>2</v>
      </c>
      <c r="D46" s="51">
        <v>3</v>
      </c>
      <c r="E46">
        <v>3</v>
      </c>
      <c r="F46" s="51">
        <v>1</v>
      </c>
      <c r="G46" s="111">
        <v>5</v>
      </c>
      <c r="H46" s="51">
        <v>2</v>
      </c>
      <c r="I46" s="51">
        <v>4</v>
      </c>
      <c r="J46" s="51">
        <v>2</v>
      </c>
      <c r="K46" s="51">
        <v>1</v>
      </c>
      <c r="L46" s="51">
        <v>4</v>
      </c>
      <c r="M46" s="51"/>
      <c r="N46" s="51"/>
      <c r="O46" s="102">
        <f t="shared" si="13"/>
        <v>27</v>
      </c>
      <c r="P46" s="102">
        <f t="shared" si="14"/>
        <v>90</v>
      </c>
      <c r="Q46" s="51">
        <v>4</v>
      </c>
      <c r="R46" s="51">
        <v>3</v>
      </c>
      <c r="S46" s="51">
        <v>3</v>
      </c>
      <c r="T46" s="51">
        <v>5</v>
      </c>
      <c r="U46" s="111">
        <v>3</v>
      </c>
      <c r="V46" s="51">
        <v>2</v>
      </c>
      <c r="W46" s="48">
        <v>4</v>
      </c>
      <c r="X46" s="51">
        <v>3</v>
      </c>
      <c r="Y46" s="48">
        <v>0</v>
      </c>
      <c r="Z46" s="51">
        <v>4</v>
      </c>
      <c r="AA46" s="51">
        <v>14</v>
      </c>
      <c r="AB46" s="51"/>
      <c r="AC46" s="104">
        <f t="shared" si="15"/>
        <v>45</v>
      </c>
      <c r="AD46" s="104">
        <f t="shared" si="16"/>
        <v>90</v>
      </c>
      <c r="AE46" s="46">
        <v>4</v>
      </c>
      <c r="AF46" s="51">
        <v>3</v>
      </c>
      <c r="AG46" s="48">
        <v>6</v>
      </c>
      <c r="AH46" s="46">
        <v>2</v>
      </c>
      <c r="AI46" s="51">
        <v>4</v>
      </c>
      <c r="AJ46" s="47">
        <v>1</v>
      </c>
      <c r="AK46" s="51">
        <v>4</v>
      </c>
      <c r="AL46" s="51">
        <v>3</v>
      </c>
      <c r="AM46" s="51">
        <v>2</v>
      </c>
      <c r="AN46" s="51">
        <v>4</v>
      </c>
      <c r="AO46" s="53">
        <v>10</v>
      </c>
      <c r="AP46" s="51"/>
      <c r="AQ46" s="38">
        <f t="shared" si="12"/>
        <v>43</v>
      </c>
      <c r="AR46" s="37">
        <f t="shared" si="17"/>
        <v>91.489361702127653</v>
      </c>
      <c r="AS46" s="51">
        <v>1</v>
      </c>
      <c r="AT46" s="51">
        <v>3</v>
      </c>
      <c r="AU46" s="51">
        <v>3</v>
      </c>
      <c r="AV46" s="51">
        <v>3</v>
      </c>
      <c r="AW46" s="51">
        <v>4</v>
      </c>
      <c r="AX46" s="51">
        <v>2</v>
      </c>
      <c r="AY46" s="51">
        <v>4</v>
      </c>
      <c r="AZ46" s="51">
        <v>3</v>
      </c>
      <c r="BA46" s="51">
        <v>2</v>
      </c>
      <c r="BB46" s="51">
        <v>3</v>
      </c>
      <c r="BC46" s="51">
        <v>2</v>
      </c>
      <c r="BD46" s="51"/>
      <c r="BE46" s="102">
        <f t="shared" si="18"/>
        <v>30</v>
      </c>
      <c r="BF46" s="102">
        <f t="shared" si="19"/>
        <v>90.909090909090907</v>
      </c>
      <c r="BG46" s="60">
        <v>3</v>
      </c>
      <c r="BH46">
        <v>2</v>
      </c>
      <c r="BI46" s="60">
        <v>2</v>
      </c>
      <c r="BJ46" s="51">
        <v>3</v>
      </c>
      <c r="BK46" s="51">
        <v>3</v>
      </c>
      <c r="BL46" s="51">
        <v>2</v>
      </c>
      <c r="BM46" s="51">
        <v>4</v>
      </c>
      <c r="BN46" s="51">
        <v>2</v>
      </c>
      <c r="BO46" s="51">
        <v>1</v>
      </c>
      <c r="BP46" s="51">
        <v>10</v>
      </c>
      <c r="BQ46" s="51">
        <v>0</v>
      </c>
      <c r="BR46" s="51"/>
      <c r="BS46" s="122">
        <f t="shared" si="20"/>
        <v>32</v>
      </c>
      <c r="BT46" s="104">
        <f t="shared" si="21"/>
        <v>91.428571428571431</v>
      </c>
      <c r="BU46" s="51">
        <v>2</v>
      </c>
      <c r="BV46" s="46">
        <v>0</v>
      </c>
      <c r="BW46" s="51">
        <v>3</v>
      </c>
      <c r="BX46" s="51">
        <v>1</v>
      </c>
      <c r="BY46" s="51">
        <v>6</v>
      </c>
      <c r="BZ46" s="51">
        <v>4</v>
      </c>
      <c r="CA46" s="51">
        <v>2</v>
      </c>
      <c r="CB46" s="51">
        <v>3</v>
      </c>
      <c r="CC46" s="51">
        <v>2</v>
      </c>
      <c r="CD46" s="51">
        <v>3</v>
      </c>
      <c r="CE46" s="51">
        <v>4</v>
      </c>
      <c r="CF46" s="51"/>
      <c r="CG46" s="104">
        <f t="shared" si="22"/>
        <v>30</v>
      </c>
      <c r="CH46" s="104">
        <f t="shared" si="23"/>
        <v>85.714285714285708</v>
      </c>
    </row>
    <row r="47" spans="1:86" ht="18.75" customHeight="1">
      <c r="A47" s="49">
        <v>40</v>
      </c>
      <c r="B47" s="50" t="s">
        <v>62</v>
      </c>
      <c r="C47" s="50">
        <v>3</v>
      </c>
      <c r="D47" s="51">
        <v>2</v>
      </c>
      <c r="E47">
        <v>3</v>
      </c>
      <c r="F47" s="51">
        <v>1</v>
      </c>
      <c r="G47" s="111">
        <v>4</v>
      </c>
      <c r="H47" s="51">
        <v>1</v>
      </c>
      <c r="I47" s="51">
        <v>3</v>
      </c>
      <c r="J47" s="51">
        <v>4</v>
      </c>
      <c r="K47" s="51">
        <v>0</v>
      </c>
      <c r="L47" s="51">
        <v>3</v>
      </c>
      <c r="M47" s="51"/>
      <c r="N47" s="51"/>
      <c r="O47" s="102">
        <f t="shared" si="13"/>
        <v>24</v>
      </c>
      <c r="P47" s="102">
        <f t="shared" si="14"/>
        <v>80</v>
      </c>
      <c r="Q47" s="51">
        <v>2</v>
      </c>
      <c r="R47" s="51">
        <v>5</v>
      </c>
      <c r="S47" s="51">
        <v>2</v>
      </c>
      <c r="T47" s="51">
        <v>4</v>
      </c>
      <c r="U47" s="111">
        <v>3</v>
      </c>
      <c r="V47" s="51">
        <v>2</v>
      </c>
      <c r="W47" s="48">
        <v>3</v>
      </c>
      <c r="X47" s="51">
        <v>3</v>
      </c>
      <c r="Y47" s="48">
        <v>0</v>
      </c>
      <c r="Z47" s="51">
        <v>3</v>
      </c>
      <c r="AA47" s="51">
        <v>14</v>
      </c>
      <c r="AB47" s="51"/>
      <c r="AC47" s="104">
        <f t="shared" si="15"/>
        <v>41</v>
      </c>
      <c r="AD47" s="104">
        <f t="shared" si="16"/>
        <v>82</v>
      </c>
      <c r="AE47" s="46">
        <v>1</v>
      </c>
      <c r="AF47" s="51">
        <v>3</v>
      </c>
      <c r="AG47" s="48">
        <v>5</v>
      </c>
      <c r="AH47" s="46">
        <v>1</v>
      </c>
      <c r="AI47" s="51">
        <v>5</v>
      </c>
      <c r="AJ47" s="47">
        <v>1</v>
      </c>
      <c r="AK47" s="51">
        <v>4</v>
      </c>
      <c r="AL47" s="51">
        <v>3</v>
      </c>
      <c r="AM47" s="51">
        <v>1</v>
      </c>
      <c r="AN47" s="51">
        <v>3</v>
      </c>
      <c r="AO47" s="53">
        <v>12</v>
      </c>
      <c r="AP47" s="51"/>
      <c r="AQ47" s="38">
        <f t="shared" si="12"/>
        <v>39</v>
      </c>
      <c r="AR47" s="37">
        <f t="shared" si="17"/>
        <v>82.978723404255319</v>
      </c>
      <c r="AS47" s="51">
        <v>1</v>
      </c>
      <c r="AT47" s="51">
        <v>3</v>
      </c>
      <c r="AU47" s="51">
        <v>2</v>
      </c>
      <c r="AV47" s="51">
        <v>2</v>
      </c>
      <c r="AW47" s="51">
        <v>3</v>
      </c>
      <c r="AX47" s="51">
        <v>2</v>
      </c>
      <c r="AY47" s="51">
        <v>3</v>
      </c>
      <c r="AZ47" s="51">
        <v>4</v>
      </c>
      <c r="BA47" s="51">
        <v>2</v>
      </c>
      <c r="BB47" s="51">
        <v>3</v>
      </c>
      <c r="BC47" s="51">
        <v>3</v>
      </c>
      <c r="BD47" s="51"/>
      <c r="BE47" s="102">
        <f t="shared" si="18"/>
        <v>28</v>
      </c>
      <c r="BF47" s="102">
        <f t="shared" si="19"/>
        <v>84.848484848484844</v>
      </c>
      <c r="BG47" s="60">
        <v>3</v>
      </c>
      <c r="BH47">
        <v>2</v>
      </c>
      <c r="BI47" s="60">
        <v>3</v>
      </c>
      <c r="BJ47" s="51">
        <v>3</v>
      </c>
      <c r="BK47" s="51">
        <v>3</v>
      </c>
      <c r="BL47" s="51">
        <v>2</v>
      </c>
      <c r="BM47" s="51">
        <v>4</v>
      </c>
      <c r="BN47" s="51">
        <v>2</v>
      </c>
      <c r="BO47" s="51">
        <v>0</v>
      </c>
      <c r="BP47" s="51">
        <v>10</v>
      </c>
      <c r="BQ47" s="51">
        <v>0</v>
      </c>
      <c r="BR47" s="51"/>
      <c r="BS47" s="122">
        <f t="shared" si="20"/>
        <v>32</v>
      </c>
      <c r="BT47" s="104">
        <f t="shared" si="21"/>
        <v>91.428571428571431</v>
      </c>
      <c r="BU47" s="51">
        <v>1</v>
      </c>
      <c r="BV47" s="46">
        <v>0</v>
      </c>
      <c r="BW47" s="51">
        <v>4</v>
      </c>
      <c r="BX47" s="51">
        <v>1</v>
      </c>
      <c r="BY47" s="51">
        <v>6</v>
      </c>
      <c r="BZ47" s="51">
        <v>3</v>
      </c>
      <c r="CA47" s="51">
        <v>2</v>
      </c>
      <c r="CB47" s="51">
        <v>3</v>
      </c>
      <c r="CC47" s="51">
        <v>1</v>
      </c>
      <c r="CD47" s="51">
        <v>4</v>
      </c>
      <c r="CE47" s="51">
        <v>4</v>
      </c>
      <c r="CF47" s="51"/>
      <c r="CG47" s="104">
        <f t="shared" si="22"/>
        <v>29</v>
      </c>
      <c r="CH47" s="104">
        <f t="shared" si="23"/>
        <v>82.857142857142861</v>
      </c>
    </row>
    <row r="48" spans="1:86" ht="18.75" customHeight="1">
      <c r="A48" s="49">
        <v>41</v>
      </c>
      <c r="B48" s="50" t="s">
        <v>63</v>
      </c>
      <c r="C48" s="50">
        <v>2</v>
      </c>
      <c r="D48" s="51">
        <v>3</v>
      </c>
      <c r="E48">
        <v>3</v>
      </c>
      <c r="F48" s="51">
        <v>1</v>
      </c>
      <c r="G48" s="111">
        <v>5</v>
      </c>
      <c r="H48" s="51">
        <v>0</v>
      </c>
      <c r="I48" s="51">
        <v>1</v>
      </c>
      <c r="J48" s="51">
        <v>4</v>
      </c>
      <c r="K48" s="51">
        <v>1</v>
      </c>
      <c r="L48" s="51">
        <v>4</v>
      </c>
      <c r="M48" s="51"/>
      <c r="N48" s="51"/>
      <c r="O48" s="102">
        <f t="shared" si="13"/>
        <v>24</v>
      </c>
      <c r="P48" s="102">
        <f t="shared" si="14"/>
        <v>80</v>
      </c>
      <c r="Q48" s="51">
        <v>4</v>
      </c>
      <c r="R48" s="51">
        <v>5</v>
      </c>
      <c r="S48" s="51">
        <v>4</v>
      </c>
      <c r="T48" s="51">
        <v>5</v>
      </c>
      <c r="U48" s="111">
        <v>3</v>
      </c>
      <c r="V48" s="51">
        <v>0</v>
      </c>
      <c r="W48" s="48">
        <v>1</v>
      </c>
      <c r="X48" s="51">
        <v>4</v>
      </c>
      <c r="Y48" s="48">
        <v>1</v>
      </c>
      <c r="Z48" s="51">
        <v>4</v>
      </c>
      <c r="AA48" s="51">
        <v>14</v>
      </c>
      <c r="AB48" s="51"/>
      <c r="AC48" s="104">
        <f t="shared" si="15"/>
        <v>45</v>
      </c>
      <c r="AD48" s="104">
        <f t="shared" si="16"/>
        <v>90</v>
      </c>
      <c r="AE48" s="46">
        <v>4</v>
      </c>
      <c r="AF48" s="51">
        <v>2</v>
      </c>
      <c r="AG48" s="48">
        <v>6</v>
      </c>
      <c r="AH48" s="46">
        <v>2</v>
      </c>
      <c r="AI48" s="51">
        <v>5</v>
      </c>
      <c r="AJ48" s="47">
        <v>0</v>
      </c>
      <c r="AK48" s="51">
        <v>1</v>
      </c>
      <c r="AL48" s="51">
        <v>3</v>
      </c>
      <c r="AM48" s="51">
        <v>1</v>
      </c>
      <c r="AN48" s="51">
        <v>4</v>
      </c>
      <c r="AO48" s="53">
        <v>13</v>
      </c>
      <c r="AP48" s="51"/>
      <c r="AQ48" s="38">
        <f t="shared" si="12"/>
        <v>41</v>
      </c>
      <c r="AR48" s="37">
        <f t="shared" si="17"/>
        <v>87.2340425531915</v>
      </c>
      <c r="AS48" s="51">
        <v>1</v>
      </c>
      <c r="AT48" s="51">
        <v>3</v>
      </c>
      <c r="AU48" s="51">
        <v>3</v>
      </c>
      <c r="AV48" s="51">
        <v>3</v>
      </c>
      <c r="AW48" s="51">
        <v>4</v>
      </c>
      <c r="AX48" s="51">
        <v>1</v>
      </c>
      <c r="AY48" s="51">
        <v>1</v>
      </c>
      <c r="AZ48" s="51">
        <v>4</v>
      </c>
      <c r="BA48" s="51">
        <v>2</v>
      </c>
      <c r="BB48" s="51">
        <v>3</v>
      </c>
      <c r="BC48" s="51">
        <v>3</v>
      </c>
      <c r="BD48" s="51"/>
      <c r="BE48" s="102">
        <f t="shared" si="18"/>
        <v>28</v>
      </c>
      <c r="BF48" s="102">
        <f t="shared" si="19"/>
        <v>84.848484848484844</v>
      </c>
      <c r="BG48" s="60">
        <v>3</v>
      </c>
      <c r="BH48">
        <v>1</v>
      </c>
      <c r="BI48" s="60">
        <v>3</v>
      </c>
      <c r="BJ48" s="51">
        <v>2</v>
      </c>
      <c r="BK48" s="51">
        <v>4</v>
      </c>
      <c r="BL48" s="51">
        <v>0</v>
      </c>
      <c r="BM48" s="51">
        <v>1</v>
      </c>
      <c r="BN48" s="51">
        <v>2</v>
      </c>
      <c r="BO48" s="51">
        <v>1</v>
      </c>
      <c r="BP48" s="51">
        <v>11</v>
      </c>
      <c r="BQ48" s="51">
        <v>0</v>
      </c>
      <c r="BR48" s="51"/>
      <c r="BS48" s="122">
        <f t="shared" si="20"/>
        <v>28</v>
      </c>
      <c r="BT48" s="104">
        <f t="shared" si="21"/>
        <v>80</v>
      </c>
      <c r="BU48" s="51">
        <v>2</v>
      </c>
      <c r="BV48" s="46">
        <v>0</v>
      </c>
      <c r="BW48" s="51">
        <v>4</v>
      </c>
      <c r="BX48" s="51">
        <v>2</v>
      </c>
      <c r="BY48" s="51">
        <v>6</v>
      </c>
      <c r="BZ48" s="51">
        <v>1</v>
      </c>
      <c r="CA48" s="51">
        <v>1</v>
      </c>
      <c r="CB48" s="51">
        <v>3</v>
      </c>
      <c r="CC48" s="51">
        <v>3</v>
      </c>
      <c r="CD48" s="51">
        <v>4</v>
      </c>
      <c r="CE48" s="51">
        <v>5</v>
      </c>
      <c r="CF48" s="51"/>
      <c r="CG48" s="104">
        <f t="shared" si="22"/>
        <v>31</v>
      </c>
      <c r="CH48" s="104">
        <f t="shared" si="23"/>
        <v>88.571428571428569</v>
      </c>
    </row>
    <row r="49" spans="1:86" ht="18.75" customHeight="1">
      <c r="A49" s="49">
        <v>42</v>
      </c>
      <c r="B49" s="50" t="s">
        <v>64</v>
      </c>
      <c r="C49" s="50">
        <v>2</v>
      </c>
      <c r="D49" s="51">
        <v>2</v>
      </c>
      <c r="E49">
        <v>3</v>
      </c>
      <c r="F49" s="51">
        <v>1</v>
      </c>
      <c r="G49" s="111">
        <v>5</v>
      </c>
      <c r="H49" s="51">
        <v>2</v>
      </c>
      <c r="I49" s="51">
        <v>4</v>
      </c>
      <c r="J49" s="51">
        <v>4</v>
      </c>
      <c r="K49" s="51">
        <v>1</v>
      </c>
      <c r="L49" s="51">
        <v>4</v>
      </c>
      <c r="M49" s="51"/>
      <c r="N49" s="51"/>
      <c r="O49" s="102">
        <f t="shared" si="13"/>
        <v>28</v>
      </c>
      <c r="P49" s="102">
        <f t="shared" si="14"/>
        <v>93.333333333333329</v>
      </c>
      <c r="Q49" s="51">
        <v>4</v>
      </c>
      <c r="R49" s="51">
        <v>5</v>
      </c>
      <c r="S49" s="51">
        <v>4</v>
      </c>
      <c r="T49" s="51">
        <v>5</v>
      </c>
      <c r="U49" s="111">
        <v>3</v>
      </c>
      <c r="V49" s="51">
        <v>1</v>
      </c>
      <c r="W49" s="48">
        <v>4</v>
      </c>
      <c r="X49" s="51">
        <v>4</v>
      </c>
      <c r="Y49" s="48">
        <v>1</v>
      </c>
      <c r="Z49" s="51">
        <v>3</v>
      </c>
      <c r="AA49" s="51">
        <v>14</v>
      </c>
      <c r="AB49" s="51"/>
      <c r="AC49" s="104">
        <f t="shared" si="15"/>
        <v>48</v>
      </c>
      <c r="AD49" s="104">
        <f t="shared" si="16"/>
        <v>96</v>
      </c>
      <c r="AE49" s="46">
        <v>4</v>
      </c>
      <c r="AF49" s="51">
        <v>3</v>
      </c>
      <c r="AG49" s="48">
        <v>6</v>
      </c>
      <c r="AH49" s="46">
        <v>2</v>
      </c>
      <c r="AI49" s="51">
        <v>5</v>
      </c>
      <c r="AJ49" s="47">
        <v>1</v>
      </c>
      <c r="AK49" s="51">
        <v>4</v>
      </c>
      <c r="AL49" s="51">
        <v>3</v>
      </c>
      <c r="AM49" s="51">
        <v>2</v>
      </c>
      <c r="AN49" s="51">
        <v>4</v>
      </c>
      <c r="AO49" s="53">
        <v>13</v>
      </c>
      <c r="AP49" s="51"/>
      <c r="AQ49" s="38">
        <f t="shared" si="12"/>
        <v>47</v>
      </c>
      <c r="AR49" s="37">
        <f t="shared" si="17"/>
        <v>100</v>
      </c>
      <c r="AS49" s="51">
        <v>1</v>
      </c>
      <c r="AT49" s="51">
        <v>2</v>
      </c>
      <c r="AU49" s="51">
        <v>3</v>
      </c>
      <c r="AV49" s="51">
        <v>3</v>
      </c>
      <c r="AW49" s="51">
        <v>4</v>
      </c>
      <c r="AX49" s="51">
        <v>2</v>
      </c>
      <c r="AY49" s="51">
        <v>3</v>
      </c>
      <c r="AZ49" s="51">
        <v>4</v>
      </c>
      <c r="BA49" s="51">
        <v>2</v>
      </c>
      <c r="BB49" s="51">
        <v>3</v>
      </c>
      <c r="BC49" s="51">
        <v>3</v>
      </c>
      <c r="BD49" s="51"/>
      <c r="BE49" s="102">
        <f t="shared" si="18"/>
        <v>30</v>
      </c>
      <c r="BF49" s="102">
        <f t="shared" si="19"/>
        <v>90.909090909090907</v>
      </c>
      <c r="BG49" s="60">
        <v>3</v>
      </c>
      <c r="BH49">
        <v>2</v>
      </c>
      <c r="BI49" s="60">
        <v>3</v>
      </c>
      <c r="BJ49" s="51">
        <v>3</v>
      </c>
      <c r="BK49" s="51">
        <v>4</v>
      </c>
      <c r="BL49" s="51">
        <v>2</v>
      </c>
      <c r="BM49" s="51">
        <v>4</v>
      </c>
      <c r="BN49" s="51">
        <v>2</v>
      </c>
      <c r="BO49" s="51">
        <v>1</v>
      </c>
      <c r="BP49" s="51">
        <v>11</v>
      </c>
      <c r="BQ49" s="51">
        <v>0</v>
      </c>
      <c r="BR49" s="51"/>
      <c r="BS49" s="122">
        <f t="shared" si="20"/>
        <v>35</v>
      </c>
      <c r="BT49" s="104">
        <f t="shared" si="21"/>
        <v>100</v>
      </c>
      <c r="BU49" s="51">
        <v>2</v>
      </c>
      <c r="BV49" s="46">
        <v>0</v>
      </c>
      <c r="BW49" s="51">
        <v>3</v>
      </c>
      <c r="BX49" s="51">
        <v>2</v>
      </c>
      <c r="BY49" s="51">
        <v>6</v>
      </c>
      <c r="BZ49" s="51">
        <v>3</v>
      </c>
      <c r="CA49" s="51">
        <v>2</v>
      </c>
      <c r="CB49" s="51">
        <v>3</v>
      </c>
      <c r="CC49" s="51">
        <v>3</v>
      </c>
      <c r="CD49" s="51">
        <v>4</v>
      </c>
      <c r="CE49" s="51">
        <v>5</v>
      </c>
      <c r="CF49" s="51"/>
      <c r="CG49" s="104">
        <f t="shared" si="22"/>
        <v>33</v>
      </c>
      <c r="CH49" s="104">
        <f t="shared" si="23"/>
        <v>94.285714285714278</v>
      </c>
    </row>
    <row r="50" spans="1:86" ht="18.75" customHeight="1">
      <c r="A50" s="49">
        <v>43</v>
      </c>
      <c r="B50" s="50" t="s">
        <v>65</v>
      </c>
      <c r="C50" s="50">
        <v>3</v>
      </c>
      <c r="D50" s="51">
        <v>3</v>
      </c>
      <c r="E50">
        <v>3</v>
      </c>
      <c r="F50" s="51">
        <v>1</v>
      </c>
      <c r="G50" s="111">
        <v>5</v>
      </c>
      <c r="H50" s="51">
        <v>2</v>
      </c>
      <c r="I50" s="51">
        <v>4</v>
      </c>
      <c r="J50" s="51">
        <v>4</v>
      </c>
      <c r="K50" s="51">
        <v>1</v>
      </c>
      <c r="L50" s="51">
        <v>4</v>
      </c>
      <c r="M50" s="51"/>
      <c r="N50" s="51"/>
      <c r="O50" s="102">
        <f t="shared" si="13"/>
        <v>30</v>
      </c>
      <c r="P50" s="102">
        <f t="shared" si="14"/>
        <v>100</v>
      </c>
      <c r="Q50" s="51">
        <v>3</v>
      </c>
      <c r="R50" s="51">
        <v>4</v>
      </c>
      <c r="S50" s="51">
        <v>3</v>
      </c>
      <c r="T50" s="51">
        <v>5</v>
      </c>
      <c r="U50" s="111">
        <v>3</v>
      </c>
      <c r="V50" s="51">
        <v>2</v>
      </c>
      <c r="W50" s="48">
        <v>4</v>
      </c>
      <c r="X50" s="51">
        <v>4</v>
      </c>
      <c r="Y50" s="48">
        <v>1</v>
      </c>
      <c r="Z50" s="51">
        <v>2</v>
      </c>
      <c r="AA50" s="51">
        <v>12</v>
      </c>
      <c r="AB50" s="51"/>
      <c r="AC50" s="104">
        <f t="shared" si="15"/>
        <v>43</v>
      </c>
      <c r="AD50" s="104">
        <f t="shared" si="16"/>
        <v>86</v>
      </c>
      <c r="AE50" s="46">
        <v>4</v>
      </c>
      <c r="AF50" s="51">
        <v>2</v>
      </c>
      <c r="AG50" s="48">
        <v>6</v>
      </c>
      <c r="AH50" s="46">
        <v>2</v>
      </c>
      <c r="AI50" s="51">
        <v>5</v>
      </c>
      <c r="AJ50" s="47">
        <v>1</v>
      </c>
      <c r="AK50" s="51">
        <v>4</v>
      </c>
      <c r="AL50" s="51">
        <v>3</v>
      </c>
      <c r="AM50" s="51">
        <v>2</v>
      </c>
      <c r="AN50" s="51">
        <v>3</v>
      </c>
      <c r="AO50" s="53">
        <v>12</v>
      </c>
      <c r="AP50" s="51"/>
      <c r="AQ50" s="38">
        <f t="shared" si="12"/>
        <v>44</v>
      </c>
      <c r="AR50" s="37">
        <f t="shared" si="17"/>
        <v>93.61702127659575</v>
      </c>
      <c r="AS50" s="51">
        <v>1</v>
      </c>
      <c r="AT50" s="51">
        <v>3</v>
      </c>
      <c r="AU50" s="51">
        <v>3</v>
      </c>
      <c r="AV50" s="51">
        <v>3</v>
      </c>
      <c r="AW50" s="51">
        <v>4</v>
      </c>
      <c r="AX50" s="51">
        <v>2</v>
      </c>
      <c r="AY50" s="51">
        <v>4</v>
      </c>
      <c r="AZ50" s="51">
        <v>4</v>
      </c>
      <c r="BA50" s="51">
        <v>2</v>
      </c>
      <c r="BB50" s="51">
        <v>3</v>
      </c>
      <c r="BC50" s="51">
        <v>3</v>
      </c>
      <c r="BD50" s="51"/>
      <c r="BE50" s="102">
        <f t="shared" si="18"/>
        <v>32</v>
      </c>
      <c r="BF50" s="102">
        <f t="shared" si="19"/>
        <v>96.969696969696969</v>
      </c>
      <c r="BG50" s="60">
        <v>3</v>
      </c>
      <c r="BH50">
        <v>1</v>
      </c>
      <c r="BI50" s="60">
        <v>3</v>
      </c>
      <c r="BJ50" s="51">
        <v>3</v>
      </c>
      <c r="BK50" s="51">
        <v>4</v>
      </c>
      <c r="BL50" s="51">
        <v>2</v>
      </c>
      <c r="BM50" s="51">
        <v>4</v>
      </c>
      <c r="BN50" s="51">
        <v>1</v>
      </c>
      <c r="BO50" s="51">
        <v>1</v>
      </c>
      <c r="BP50" s="51">
        <v>11</v>
      </c>
      <c r="BQ50" s="51">
        <v>0</v>
      </c>
      <c r="BR50" s="51"/>
      <c r="BS50" s="122">
        <f t="shared" si="20"/>
        <v>33</v>
      </c>
      <c r="BT50" s="104">
        <f t="shared" si="21"/>
        <v>94.285714285714278</v>
      </c>
      <c r="BU50" s="51">
        <v>2</v>
      </c>
      <c r="BV50" s="46">
        <v>0</v>
      </c>
      <c r="BW50" s="51">
        <v>3</v>
      </c>
      <c r="BX50" s="51">
        <v>2</v>
      </c>
      <c r="BY50" s="51">
        <v>6</v>
      </c>
      <c r="BZ50" s="51">
        <v>4</v>
      </c>
      <c r="CA50" s="51">
        <v>2</v>
      </c>
      <c r="CB50" s="51">
        <v>3</v>
      </c>
      <c r="CC50" s="51">
        <v>3</v>
      </c>
      <c r="CD50" s="51">
        <v>3</v>
      </c>
      <c r="CE50" s="51">
        <v>4</v>
      </c>
      <c r="CF50" s="51"/>
      <c r="CG50" s="104">
        <f t="shared" si="22"/>
        <v>32</v>
      </c>
      <c r="CH50" s="104">
        <f t="shared" si="23"/>
        <v>91.428571428571431</v>
      </c>
    </row>
    <row r="51" spans="1:86" ht="18.75" customHeight="1">
      <c r="A51" s="49">
        <v>44</v>
      </c>
      <c r="B51" s="50" t="s">
        <v>66</v>
      </c>
      <c r="C51" s="50">
        <v>3</v>
      </c>
      <c r="D51" s="51">
        <v>3</v>
      </c>
      <c r="E51">
        <v>3</v>
      </c>
      <c r="F51" s="51">
        <v>1</v>
      </c>
      <c r="G51" s="111">
        <v>3</v>
      </c>
      <c r="H51" s="51">
        <v>2</v>
      </c>
      <c r="I51" s="51">
        <v>3</v>
      </c>
      <c r="J51" s="51">
        <v>4</v>
      </c>
      <c r="K51" s="51">
        <v>1</v>
      </c>
      <c r="L51" s="51">
        <v>4</v>
      </c>
      <c r="M51" s="51"/>
      <c r="N51" s="51"/>
      <c r="O51" s="102">
        <f t="shared" si="13"/>
        <v>27</v>
      </c>
      <c r="P51" s="102">
        <f t="shared" si="14"/>
        <v>90</v>
      </c>
      <c r="Q51" s="51">
        <v>3</v>
      </c>
      <c r="R51" s="51">
        <v>5</v>
      </c>
      <c r="S51" s="51">
        <v>3</v>
      </c>
      <c r="T51" s="51">
        <v>5</v>
      </c>
      <c r="U51" s="111">
        <v>3</v>
      </c>
      <c r="V51" s="51">
        <v>2</v>
      </c>
      <c r="W51" s="48">
        <v>4</v>
      </c>
      <c r="X51" s="51">
        <v>4</v>
      </c>
      <c r="Y51" s="48">
        <v>1</v>
      </c>
      <c r="Z51" s="51">
        <v>4</v>
      </c>
      <c r="AA51" s="51">
        <v>12</v>
      </c>
      <c r="AB51" s="51"/>
      <c r="AC51" s="104">
        <f t="shared" si="15"/>
        <v>46</v>
      </c>
      <c r="AD51" s="104">
        <f t="shared" si="16"/>
        <v>92</v>
      </c>
      <c r="AE51" s="46">
        <v>3</v>
      </c>
      <c r="AF51" s="51">
        <v>3</v>
      </c>
      <c r="AG51" s="48">
        <v>6</v>
      </c>
      <c r="AH51" s="46">
        <v>2</v>
      </c>
      <c r="AI51" s="51">
        <v>5</v>
      </c>
      <c r="AJ51" s="47">
        <v>1</v>
      </c>
      <c r="AK51" s="51">
        <v>4</v>
      </c>
      <c r="AL51" s="51">
        <v>3</v>
      </c>
      <c r="AM51" s="51">
        <v>2</v>
      </c>
      <c r="AN51" s="51">
        <v>3</v>
      </c>
      <c r="AO51" s="53">
        <v>13</v>
      </c>
      <c r="AP51" s="51"/>
      <c r="AQ51" s="38">
        <f t="shared" si="12"/>
        <v>45</v>
      </c>
      <c r="AR51" s="37">
        <f t="shared" si="17"/>
        <v>95.744680851063833</v>
      </c>
      <c r="AS51" s="51">
        <v>1</v>
      </c>
      <c r="AT51" s="51">
        <v>3</v>
      </c>
      <c r="AU51" s="51">
        <v>2</v>
      </c>
      <c r="AV51" s="51">
        <v>3</v>
      </c>
      <c r="AW51" s="51">
        <v>4</v>
      </c>
      <c r="AX51" s="51">
        <v>1</v>
      </c>
      <c r="AY51" s="51">
        <v>4</v>
      </c>
      <c r="AZ51" s="51">
        <v>4</v>
      </c>
      <c r="BA51" s="51">
        <v>2</v>
      </c>
      <c r="BB51" s="51">
        <v>2</v>
      </c>
      <c r="BC51" s="51">
        <v>3</v>
      </c>
      <c r="BD51" s="51"/>
      <c r="BE51" s="102">
        <f t="shared" si="18"/>
        <v>29</v>
      </c>
      <c r="BF51" s="102">
        <f t="shared" si="19"/>
        <v>87.878787878787875</v>
      </c>
      <c r="BG51" s="60">
        <v>2</v>
      </c>
      <c r="BH51">
        <v>2</v>
      </c>
      <c r="BI51" s="60">
        <v>3</v>
      </c>
      <c r="BJ51" s="51">
        <v>1</v>
      </c>
      <c r="BK51" s="51">
        <v>4</v>
      </c>
      <c r="BL51" s="51">
        <v>2</v>
      </c>
      <c r="BM51" s="51">
        <v>4</v>
      </c>
      <c r="BN51" s="51">
        <v>2</v>
      </c>
      <c r="BO51" s="51">
        <v>1</v>
      </c>
      <c r="BP51" s="51">
        <v>11</v>
      </c>
      <c r="BQ51" s="51">
        <v>0</v>
      </c>
      <c r="BR51" s="51"/>
      <c r="BS51" s="122">
        <f t="shared" si="20"/>
        <v>32</v>
      </c>
      <c r="BT51" s="104">
        <f t="shared" si="21"/>
        <v>91.428571428571431</v>
      </c>
      <c r="BU51" s="51">
        <v>2</v>
      </c>
      <c r="BV51" s="46">
        <v>0</v>
      </c>
      <c r="BW51" s="51">
        <v>4</v>
      </c>
      <c r="BX51" s="51">
        <v>0</v>
      </c>
      <c r="BY51" s="51">
        <v>6</v>
      </c>
      <c r="BZ51" s="51">
        <v>2</v>
      </c>
      <c r="CA51" s="51">
        <v>2</v>
      </c>
      <c r="CB51" s="51">
        <v>3</v>
      </c>
      <c r="CC51" s="51">
        <v>3</v>
      </c>
      <c r="CD51" s="51">
        <v>4</v>
      </c>
      <c r="CE51" s="51">
        <v>5</v>
      </c>
      <c r="CF51" s="51"/>
      <c r="CG51" s="104">
        <f t="shared" si="22"/>
        <v>31</v>
      </c>
      <c r="CH51" s="104">
        <f t="shared" si="23"/>
        <v>88.571428571428569</v>
      </c>
    </row>
    <row r="52" spans="1:86" ht="18.75" customHeight="1">
      <c r="A52" s="49">
        <v>45</v>
      </c>
      <c r="B52" s="50" t="s">
        <v>67</v>
      </c>
      <c r="C52" s="50">
        <v>2</v>
      </c>
      <c r="D52" s="51">
        <v>3</v>
      </c>
      <c r="E52">
        <v>3</v>
      </c>
      <c r="F52" s="51">
        <v>1</v>
      </c>
      <c r="G52" s="111">
        <v>5</v>
      </c>
      <c r="H52" s="51">
        <v>1</v>
      </c>
      <c r="I52" s="51">
        <v>4</v>
      </c>
      <c r="J52" s="51">
        <v>4</v>
      </c>
      <c r="K52" s="51">
        <v>1</v>
      </c>
      <c r="L52" s="51">
        <v>4</v>
      </c>
      <c r="M52" s="51"/>
      <c r="N52" s="51"/>
      <c r="O52" s="102">
        <f t="shared" si="13"/>
        <v>28</v>
      </c>
      <c r="P52" s="102">
        <f t="shared" si="14"/>
        <v>93.333333333333329</v>
      </c>
      <c r="Q52" s="51">
        <v>4</v>
      </c>
      <c r="R52" s="51">
        <v>3</v>
      </c>
      <c r="S52" s="51">
        <v>3</v>
      </c>
      <c r="T52" s="51">
        <v>5</v>
      </c>
      <c r="U52" s="111">
        <v>3</v>
      </c>
      <c r="V52" s="51">
        <v>1</v>
      </c>
      <c r="W52" s="48">
        <v>4</v>
      </c>
      <c r="X52" s="51">
        <v>4</v>
      </c>
      <c r="Y52" s="48">
        <v>1</v>
      </c>
      <c r="Z52" s="51">
        <v>4</v>
      </c>
      <c r="AA52" s="51">
        <v>12</v>
      </c>
      <c r="AB52" s="51"/>
      <c r="AC52" s="104">
        <f t="shared" si="15"/>
        <v>44</v>
      </c>
      <c r="AD52" s="104">
        <f t="shared" si="16"/>
        <v>88</v>
      </c>
      <c r="AE52" s="46">
        <v>3</v>
      </c>
      <c r="AF52" s="51">
        <v>3</v>
      </c>
      <c r="AG52" s="48">
        <v>6</v>
      </c>
      <c r="AH52" s="46">
        <v>1</v>
      </c>
      <c r="AI52" s="51">
        <v>5</v>
      </c>
      <c r="AJ52" s="47">
        <v>1</v>
      </c>
      <c r="AK52" s="51">
        <v>4</v>
      </c>
      <c r="AL52" s="51">
        <v>3</v>
      </c>
      <c r="AM52" s="51">
        <v>2</v>
      </c>
      <c r="AN52" s="51">
        <v>4</v>
      </c>
      <c r="AO52" s="53">
        <v>12</v>
      </c>
      <c r="AP52" s="51"/>
      <c r="AQ52" s="38">
        <f t="shared" si="12"/>
        <v>44</v>
      </c>
      <c r="AR52" s="37">
        <f t="shared" si="17"/>
        <v>93.61702127659575</v>
      </c>
      <c r="AS52" s="51">
        <v>1</v>
      </c>
      <c r="AT52" s="51">
        <v>3</v>
      </c>
      <c r="AU52" s="51">
        <v>3</v>
      </c>
      <c r="AV52" s="51">
        <v>3</v>
      </c>
      <c r="AW52" s="51">
        <v>3</v>
      </c>
      <c r="AX52" s="51">
        <v>1</v>
      </c>
      <c r="AY52" s="51">
        <v>4</v>
      </c>
      <c r="AZ52" s="51">
        <v>3</v>
      </c>
      <c r="BA52" s="51">
        <v>2</v>
      </c>
      <c r="BB52" s="51">
        <v>3</v>
      </c>
      <c r="BC52" s="51">
        <v>3</v>
      </c>
      <c r="BD52" s="51"/>
      <c r="BE52" s="102">
        <f t="shared" si="18"/>
        <v>29</v>
      </c>
      <c r="BF52" s="102">
        <f t="shared" si="19"/>
        <v>87.878787878787875</v>
      </c>
      <c r="BG52" s="60">
        <v>3</v>
      </c>
      <c r="BH52">
        <v>2</v>
      </c>
      <c r="BI52" s="60">
        <v>2</v>
      </c>
      <c r="BJ52" s="51">
        <v>1</v>
      </c>
      <c r="BK52" s="51">
        <v>3</v>
      </c>
      <c r="BL52" s="51">
        <v>1</v>
      </c>
      <c r="BM52" s="51">
        <v>4</v>
      </c>
      <c r="BN52" s="51">
        <v>2</v>
      </c>
      <c r="BO52" s="51">
        <v>1</v>
      </c>
      <c r="BP52" s="51">
        <v>10</v>
      </c>
      <c r="BQ52" s="51">
        <v>0</v>
      </c>
      <c r="BR52" s="51"/>
      <c r="BS52" s="122">
        <f t="shared" si="20"/>
        <v>29</v>
      </c>
      <c r="BT52" s="104">
        <f t="shared" si="21"/>
        <v>82.857142857142861</v>
      </c>
      <c r="BU52" s="51">
        <v>1</v>
      </c>
      <c r="BV52" s="46">
        <v>0</v>
      </c>
      <c r="BW52" s="51">
        <v>4</v>
      </c>
      <c r="BX52" s="51">
        <v>0</v>
      </c>
      <c r="BY52" s="51">
        <v>6</v>
      </c>
      <c r="BZ52" s="51">
        <v>3</v>
      </c>
      <c r="CA52" s="51">
        <v>2</v>
      </c>
      <c r="CB52" s="51">
        <v>3</v>
      </c>
      <c r="CC52" s="51">
        <v>1</v>
      </c>
      <c r="CD52" s="51">
        <v>3</v>
      </c>
      <c r="CE52" s="51">
        <v>4</v>
      </c>
      <c r="CF52" s="51"/>
      <c r="CG52" s="104">
        <f t="shared" si="22"/>
        <v>27</v>
      </c>
      <c r="CH52" s="104">
        <f t="shared" si="23"/>
        <v>77.142857142857153</v>
      </c>
    </row>
    <row r="53" spans="1:86" ht="18.75" customHeight="1">
      <c r="A53" s="49">
        <v>46</v>
      </c>
      <c r="B53" s="50" t="s">
        <v>68</v>
      </c>
      <c r="C53" s="50">
        <v>3</v>
      </c>
      <c r="D53" s="51">
        <v>3</v>
      </c>
      <c r="E53">
        <v>3</v>
      </c>
      <c r="F53" s="51">
        <v>1</v>
      </c>
      <c r="G53" s="111">
        <v>5</v>
      </c>
      <c r="H53" s="51">
        <v>1</v>
      </c>
      <c r="I53" s="51">
        <v>4</v>
      </c>
      <c r="J53" s="51">
        <v>4</v>
      </c>
      <c r="K53" s="51">
        <v>1</v>
      </c>
      <c r="L53" s="51">
        <v>4</v>
      </c>
      <c r="M53" s="51"/>
      <c r="N53" s="51"/>
      <c r="O53" s="102">
        <f t="shared" si="13"/>
        <v>29</v>
      </c>
      <c r="P53" s="102">
        <f t="shared" si="14"/>
        <v>96.666666666666671</v>
      </c>
      <c r="Q53" s="51">
        <v>4</v>
      </c>
      <c r="R53" s="51">
        <v>5</v>
      </c>
      <c r="S53" s="51">
        <v>4</v>
      </c>
      <c r="T53" s="51">
        <v>5</v>
      </c>
      <c r="U53" s="111">
        <v>3</v>
      </c>
      <c r="V53" s="51">
        <v>0</v>
      </c>
      <c r="W53" s="48">
        <v>4</v>
      </c>
      <c r="X53" s="51">
        <v>4</v>
      </c>
      <c r="Y53" s="48">
        <v>1</v>
      </c>
      <c r="Z53" s="51">
        <v>4</v>
      </c>
      <c r="AA53" s="51">
        <v>14</v>
      </c>
      <c r="AB53" s="51"/>
      <c r="AC53" s="104">
        <f t="shared" si="15"/>
        <v>48</v>
      </c>
      <c r="AD53" s="104">
        <f t="shared" si="16"/>
        <v>96</v>
      </c>
      <c r="AE53" s="46">
        <v>4</v>
      </c>
      <c r="AF53" s="51">
        <v>3</v>
      </c>
      <c r="AG53" s="48">
        <v>6</v>
      </c>
      <c r="AH53" s="46">
        <v>2</v>
      </c>
      <c r="AI53" s="51">
        <v>5</v>
      </c>
      <c r="AJ53" s="47">
        <v>0</v>
      </c>
      <c r="AK53" s="51">
        <v>4</v>
      </c>
      <c r="AL53" s="51">
        <v>3</v>
      </c>
      <c r="AM53" s="51">
        <v>1</v>
      </c>
      <c r="AN53" s="51">
        <v>4</v>
      </c>
      <c r="AO53" s="53">
        <v>13</v>
      </c>
      <c r="AP53" s="51"/>
      <c r="AQ53" s="38">
        <f t="shared" si="12"/>
        <v>45</v>
      </c>
      <c r="AR53" s="37">
        <f t="shared" si="17"/>
        <v>95.744680851063833</v>
      </c>
      <c r="AS53" s="51">
        <v>1</v>
      </c>
      <c r="AT53" s="51">
        <v>3</v>
      </c>
      <c r="AU53" s="51">
        <v>3</v>
      </c>
      <c r="AV53" s="51">
        <v>3</v>
      </c>
      <c r="AW53" s="51">
        <v>4</v>
      </c>
      <c r="AX53" s="51">
        <v>1</v>
      </c>
      <c r="AY53" s="51">
        <v>5</v>
      </c>
      <c r="AZ53" s="51">
        <v>4</v>
      </c>
      <c r="BA53" s="51">
        <v>2</v>
      </c>
      <c r="BB53" s="51">
        <v>3</v>
      </c>
      <c r="BC53" s="51">
        <v>3</v>
      </c>
      <c r="BD53" s="51"/>
      <c r="BE53" s="102">
        <f t="shared" si="18"/>
        <v>32</v>
      </c>
      <c r="BF53" s="102">
        <f t="shared" si="19"/>
        <v>96.969696969696969</v>
      </c>
      <c r="BG53" s="60">
        <v>3</v>
      </c>
      <c r="BH53">
        <v>2</v>
      </c>
      <c r="BI53" s="60">
        <v>3</v>
      </c>
      <c r="BJ53" s="51">
        <v>3</v>
      </c>
      <c r="BK53" s="51">
        <v>4</v>
      </c>
      <c r="BL53" s="51">
        <v>0</v>
      </c>
      <c r="BM53" s="51">
        <v>4</v>
      </c>
      <c r="BN53" s="51">
        <v>2</v>
      </c>
      <c r="BO53" s="51">
        <v>1</v>
      </c>
      <c r="BP53" s="51">
        <v>11</v>
      </c>
      <c r="BQ53" s="51">
        <v>0</v>
      </c>
      <c r="BR53" s="51"/>
      <c r="BS53" s="122">
        <f t="shared" si="20"/>
        <v>33</v>
      </c>
      <c r="BT53" s="104">
        <f t="shared" si="21"/>
        <v>94.285714285714278</v>
      </c>
      <c r="BU53" s="51">
        <v>2</v>
      </c>
      <c r="BV53" s="46">
        <v>0</v>
      </c>
      <c r="BW53" s="51">
        <v>3</v>
      </c>
      <c r="BX53" s="51">
        <v>1</v>
      </c>
      <c r="BY53" s="51">
        <v>6</v>
      </c>
      <c r="BZ53" s="51">
        <v>2</v>
      </c>
      <c r="CA53" s="51">
        <v>2</v>
      </c>
      <c r="CB53" s="51">
        <v>3</v>
      </c>
      <c r="CC53" s="51">
        <v>3</v>
      </c>
      <c r="CD53" s="51">
        <v>4</v>
      </c>
      <c r="CE53" s="51">
        <v>5</v>
      </c>
      <c r="CF53" s="51"/>
      <c r="CG53" s="104">
        <f t="shared" si="22"/>
        <v>31</v>
      </c>
      <c r="CH53" s="104">
        <f t="shared" si="23"/>
        <v>88.571428571428569</v>
      </c>
    </row>
    <row r="54" spans="1:86" ht="18.75" customHeight="1">
      <c r="A54" s="49">
        <v>47</v>
      </c>
      <c r="B54" s="50" t="s">
        <v>69</v>
      </c>
      <c r="C54" s="50">
        <v>3</v>
      </c>
      <c r="D54" s="51">
        <v>3</v>
      </c>
      <c r="E54">
        <v>3</v>
      </c>
      <c r="F54" s="51">
        <v>1</v>
      </c>
      <c r="G54" s="111">
        <v>5</v>
      </c>
      <c r="H54" s="51">
        <v>2</v>
      </c>
      <c r="I54" s="51">
        <v>4</v>
      </c>
      <c r="J54" s="51">
        <v>4</v>
      </c>
      <c r="K54" s="51">
        <v>1</v>
      </c>
      <c r="L54" s="51">
        <v>4</v>
      </c>
      <c r="M54" s="51"/>
      <c r="N54" s="51"/>
      <c r="O54" s="102">
        <f t="shared" si="13"/>
        <v>30</v>
      </c>
      <c r="P54" s="102">
        <f t="shared" si="14"/>
        <v>100</v>
      </c>
      <c r="Q54" s="51">
        <v>4</v>
      </c>
      <c r="R54" s="51">
        <v>5</v>
      </c>
      <c r="S54" s="51">
        <v>3</v>
      </c>
      <c r="T54" s="51">
        <v>5</v>
      </c>
      <c r="U54" s="111">
        <v>3</v>
      </c>
      <c r="V54" s="51">
        <v>2</v>
      </c>
      <c r="W54" s="48">
        <v>4</v>
      </c>
      <c r="X54" s="51">
        <v>4</v>
      </c>
      <c r="Y54" s="48">
        <v>1</v>
      </c>
      <c r="Z54" s="51">
        <v>4</v>
      </c>
      <c r="AA54" s="51">
        <v>14</v>
      </c>
      <c r="AB54" s="51"/>
      <c r="AC54" s="104">
        <f t="shared" si="15"/>
        <v>49</v>
      </c>
      <c r="AD54" s="104">
        <f t="shared" si="16"/>
        <v>98</v>
      </c>
      <c r="AE54" s="46">
        <v>4</v>
      </c>
      <c r="AF54" s="51">
        <v>3</v>
      </c>
      <c r="AG54" s="48">
        <v>6</v>
      </c>
      <c r="AH54" s="46">
        <v>2</v>
      </c>
      <c r="AI54" s="51">
        <v>5</v>
      </c>
      <c r="AJ54" s="47">
        <v>1</v>
      </c>
      <c r="AK54" s="51">
        <v>4</v>
      </c>
      <c r="AL54" s="51">
        <v>3</v>
      </c>
      <c r="AM54" s="51">
        <v>2</v>
      </c>
      <c r="AN54" s="51">
        <v>4</v>
      </c>
      <c r="AO54" s="53">
        <v>13</v>
      </c>
      <c r="AP54" s="51"/>
      <c r="AQ54" s="38">
        <f t="shared" si="12"/>
        <v>47</v>
      </c>
      <c r="AR54" s="37">
        <f t="shared" si="17"/>
        <v>100</v>
      </c>
      <c r="AS54" s="51">
        <v>1</v>
      </c>
      <c r="AT54" s="51">
        <v>2</v>
      </c>
      <c r="AU54" s="51">
        <v>3</v>
      </c>
      <c r="AV54" s="51">
        <v>3</v>
      </c>
      <c r="AW54" s="51">
        <v>4</v>
      </c>
      <c r="AX54" s="51">
        <v>1</v>
      </c>
      <c r="AY54" s="51">
        <v>4</v>
      </c>
      <c r="AZ54" s="51">
        <v>4</v>
      </c>
      <c r="BA54" s="51">
        <v>2</v>
      </c>
      <c r="BB54" s="51">
        <v>3</v>
      </c>
      <c r="BC54" s="51">
        <v>3</v>
      </c>
      <c r="BD54" s="51"/>
      <c r="BE54" s="102">
        <f t="shared" si="18"/>
        <v>30</v>
      </c>
      <c r="BF54" s="102">
        <f t="shared" si="19"/>
        <v>90.909090909090907</v>
      </c>
      <c r="BG54" s="60">
        <v>3</v>
      </c>
      <c r="BH54">
        <v>2</v>
      </c>
      <c r="BI54" s="60">
        <v>3</v>
      </c>
      <c r="BJ54" s="51">
        <v>3</v>
      </c>
      <c r="BK54" s="51">
        <v>4</v>
      </c>
      <c r="BL54" s="51">
        <v>2</v>
      </c>
      <c r="BM54" s="51">
        <v>4</v>
      </c>
      <c r="BN54" s="51">
        <v>2</v>
      </c>
      <c r="BO54" s="51">
        <v>1</v>
      </c>
      <c r="BP54" s="51">
        <v>11</v>
      </c>
      <c r="BQ54" s="51">
        <v>0</v>
      </c>
      <c r="BR54" s="51"/>
      <c r="BS54" s="122">
        <f t="shared" si="20"/>
        <v>35</v>
      </c>
      <c r="BT54" s="104">
        <f t="shared" si="21"/>
        <v>100</v>
      </c>
      <c r="BU54" s="51">
        <v>2</v>
      </c>
      <c r="BV54" s="46">
        <v>0</v>
      </c>
      <c r="BW54" s="51">
        <v>3</v>
      </c>
      <c r="BX54" s="51">
        <v>1</v>
      </c>
      <c r="BY54" s="51">
        <v>4</v>
      </c>
      <c r="BZ54" s="51">
        <v>4</v>
      </c>
      <c r="CA54" s="51">
        <v>2</v>
      </c>
      <c r="CB54" s="51">
        <v>3</v>
      </c>
      <c r="CC54" s="51">
        <v>3</v>
      </c>
      <c r="CD54" s="51">
        <v>4</v>
      </c>
      <c r="CE54" s="51">
        <v>4</v>
      </c>
      <c r="CF54" s="51"/>
      <c r="CG54" s="104">
        <f t="shared" si="22"/>
        <v>30</v>
      </c>
      <c r="CH54" s="104">
        <f t="shared" si="23"/>
        <v>85.714285714285708</v>
      </c>
    </row>
    <row r="55" spans="1:86" ht="18.75" customHeight="1">
      <c r="A55" s="49">
        <v>48</v>
      </c>
      <c r="B55" s="54" t="s">
        <v>70</v>
      </c>
      <c r="C55" s="54">
        <v>3</v>
      </c>
      <c r="D55" s="51">
        <v>3</v>
      </c>
      <c r="E55">
        <v>3</v>
      </c>
      <c r="F55" s="51">
        <v>1</v>
      </c>
      <c r="G55" s="111">
        <v>5</v>
      </c>
      <c r="H55" s="51">
        <v>2</v>
      </c>
      <c r="I55" s="51">
        <v>4</v>
      </c>
      <c r="J55" s="51">
        <v>4</v>
      </c>
      <c r="K55" s="51">
        <v>1</v>
      </c>
      <c r="L55" s="51">
        <v>3</v>
      </c>
      <c r="M55" s="51"/>
      <c r="N55" s="51"/>
      <c r="O55" s="102">
        <f t="shared" si="13"/>
        <v>29</v>
      </c>
      <c r="P55" s="102">
        <f t="shared" si="14"/>
        <v>96.666666666666671</v>
      </c>
      <c r="Q55" s="51">
        <v>4</v>
      </c>
      <c r="R55" s="51">
        <v>5</v>
      </c>
      <c r="S55" s="51">
        <v>3</v>
      </c>
      <c r="T55" s="51">
        <v>5</v>
      </c>
      <c r="U55" s="111">
        <v>3</v>
      </c>
      <c r="V55" s="51">
        <v>2</v>
      </c>
      <c r="W55" s="48">
        <v>4</v>
      </c>
      <c r="X55" s="51">
        <v>4</v>
      </c>
      <c r="Y55" s="48">
        <v>1</v>
      </c>
      <c r="Z55" s="51">
        <v>4</v>
      </c>
      <c r="AA55" s="51">
        <v>14</v>
      </c>
      <c r="AB55" s="51"/>
      <c r="AC55" s="104">
        <f t="shared" si="15"/>
        <v>49</v>
      </c>
      <c r="AD55" s="104">
        <f t="shared" si="16"/>
        <v>98</v>
      </c>
      <c r="AE55" s="46">
        <v>4</v>
      </c>
      <c r="AF55" s="51">
        <v>2</v>
      </c>
      <c r="AG55" s="48">
        <v>6</v>
      </c>
      <c r="AH55" s="46">
        <v>2</v>
      </c>
      <c r="AI55" s="51">
        <v>5</v>
      </c>
      <c r="AJ55" s="47">
        <v>1</v>
      </c>
      <c r="AK55" s="51">
        <v>4</v>
      </c>
      <c r="AL55" s="51">
        <v>3</v>
      </c>
      <c r="AM55" s="51">
        <v>2</v>
      </c>
      <c r="AN55" s="51">
        <v>4</v>
      </c>
      <c r="AO55" s="53">
        <v>13</v>
      </c>
      <c r="AP55" s="51"/>
      <c r="AQ55" s="38">
        <f t="shared" si="12"/>
        <v>46</v>
      </c>
      <c r="AR55" s="37">
        <f t="shared" si="17"/>
        <v>97.872340425531917</v>
      </c>
      <c r="AS55" s="51">
        <v>1</v>
      </c>
      <c r="AT55" s="51">
        <v>3</v>
      </c>
      <c r="AU55" s="51">
        <v>2</v>
      </c>
      <c r="AV55" s="51">
        <v>3</v>
      </c>
      <c r="AW55" s="51">
        <v>3</v>
      </c>
      <c r="AX55" s="51">
        <v>1</v>
      </c>
      <c r="AY55" s="51">
        <v>4</v>
      </c>
      <c r="AZ55" s="51">
        <v>4</v>
      </c>
      <c r="BA55" s="51">
        <v>2</v>
      </c>
      <c r="BB55" s="51">
        <v>3</v>
      </c>
      <c r="BC55" s="51">
        <v>3</v>
      </c>
      <c r="BD55" s="51"/>
      <c r="BE55" s="102">
        <f t="shared" si="18"/>
        <v>29</v>
      </c>
      <c r="BF55" s="102">
        <f t="shared" si="19"/>
        <v>87.878787878787875</v>
      </c>
      <c r="BG55" s="60">
        <v>3</v>
      </c>
      <c r="BH55">
        <v>2</v>
      </c>
      <c r="BI55" s="60">
        <v>3</v>
      </c>
      <c r="BJ55" s="51">
        <v>3</v>
      </c>
      <c r="BK55" s="51">
        <v>4</v>
      </c>
      <c r="BL55" s="51">
        <v>2</v>
      </c>
      <c r="BM55" s="51">
        <v>4</v>
      </c>
      <c r="BN55" s="51">
        <v>2</v>
      </c>
      <c r="BO55" s="51">
        <v>1</v>
      </c>
      <c r="BP55" s="51">
        <v>10</v>
      </c>
      <c r="BQ55" s="51">
        <v>0</v>
      </c>
      <c r="BR55" s="51"/>
      <c r="BS55" s="122">
        <f t="shared" si="20"/>
        <v>34</v>
      </c>
      <c r="BT55" s="104">
        <f t="shared" si="21"/>
        <v>97.142857142857139</v>
      </c>
      <c r="BU55" s="51">
        <v>2</v>
      </c>
      <c r="BV55" s="46">
        <v>0</v>
      </c>
      <c r="BW55" s="51">
        <v>3</v>
      </c>
      <c r="BX55" s="51">
        <v>1</v>
      </c>
      <c r="BY55" s="51">
        <v>6</v>
      </c>
      <c r="BZ55" s="51">
        <v>4</v>
      </c>
      <c r="CA55" s="51">
        <v>2</v>
      </c>
      <c r="CB55" s="51">
        <v>2</v>
      </c>
      <c r="CC55" s="51">
        <v>3</v>
      </c>
      <c r="CD55" s="51">
        <v>4</v>
      </c>
      <c r="CE55" s="51">
        <v>5</v>
      </c>
      <c r="CF55" s="51"/>
      <c r="CG55" s="104">
        <f t="shared" si="22"/>
        <v>32</v>
      </c>
      <c r="CH55" s="104">
        <f t="shared" si="23"/>
        <v>91.428571428571431</v>
      </c>
    </row>
    <row r="56" spans="1:86" ht="18.75" customHeight="1">
      <c r="A56" s="49">
        <v>49</v>
      </c>
      <c r="B56" s="50" t="s">
        <v>71</v>
      </c>
      <c r="C56" s="50">
        <v>3</v>
      </c>
      <c r="D56" s="51">
        <v>2</v>
      </c>
      <c r="E56">
        <v>2</v>
      </c>
      <c r="F56" s="51">
        <v>1</v>
      </c>
      <c r="G56" s="111">
        <v>5</v>
      </c>
      <c r="H56" s="51">
        <v>1</v>
      </c>
      <c r="I56" s="51">
        <v>4</v>
      </c>
      <c r="J56" s="51">
        <v>4</v>
      </c>
      <c r="K56" s="51">
        <v>1</v>
      </c>
      <c r="L56" s="51">
        <v>3</v>
      </c>
      <c r="M56" s="51"/>
      <c r="N56" s="51"/>
      <c r="O56" s="102">
        <f t="shared" si="13"/>
        <v>26</v>
      </c>
      <c r="P56" s="102">
        <f t="shared" si="14"/>
        <v>86.666666666666671</v>
      </c>
      <c r="Q56" s="51">
        <v>3</v>
      </c>
      <c r="R56" s="51">
        <v>5</v>
      </c>
      <c r="S56" s="51">
        <v>3</v>
      </c>
      <c r="T56" s="51">
        <v>5</v>
      </c>
      <c r="U56" s="111">
        <v>3</v>
      </c>
      <c r="V56" s="51">
        <v>1</v>
      </c>
      <c r="W56" s="48">
        <v>4</v>
      </c>
      <c r="X56" s="51">
        <v>4</v>
      </c>
      <c r="Y56" s="48">
        <v>1</v>
      </c>
      <c r="Z56" s="51">
        <v>4</v>
      </c>
      <c r="AA56" s="51">
        <v>12</v>
      </c>
      <c r="AB56" s="51"/>
      <c r="AC56" s="104">
        <f t="shared" si="15"/>
        <v>45</v>
      </c>
      <c r="AD56" s="104">
        <f t="shared" si="16"/>
        <v>90</v>
      </c>
      <c r="AE56" s="46">
        <v>3</v>
      </c>
      <c r="AF56" s="51">
        <v>3</v>
      </c>
      <c r="AG56" s="48">
        <v>5</v>
      </c>
      <c r="AH56" s="46">
        <v>2</v>
      </c>
      <c r="AI56" s="51">
        <v>5</v>
      </c>
      <c r="AJ56" s="47">
        <v>1</v>
      </c>
      <c r="AK56" s="51">
        <v>4</v>
      </c>
      <c r="AL56" s="51">
        <v>3</v>
      </c>
      <c r="AM56" s="51">
        <v>2</v>
      </c>
      <c r="AN56" s="51">
        <v>4</v>
      </c>
      <c r="AO56" s="53">
        <v>13</v>
      </c>
      <c r="AP56" s="51"/>
      <c r="AQ56" s="38">
        <f t="shared" si="12"/>
        <v>45</v>
      </c>
      <c r="AR56" s="37">
        <f t="shared" si="17"/>
        <v>95.744680851063833</v>
      </c>
      <c r="AS56" s="51">
        <v>1</v>
      </c>
      <c r="AT56" s="51">
        <v>3</v>
      </c>
      <c r="AU56" s="51">
        <v>3</v>
      </c>
      <c r="AV56" s="51">
        <v>3</v>
      </c>
      <c r="AW56" s="51">
        <v>4</v>
      </c>
      <c r="AX56" s="51">
        <v>1</v>
      </c>
      <c r="AY56" s="51">
        <v>4</v>
      </c>
      <c r="AZ56" s="51">
        <v>4</v>
      </c>
      <c r="BA56" s="51">
        <v>2</v>
      </c>
      <c r="BB56" s="51">
        <v>3</v>
      </c>
      <c r="BC56" s="51">
        <v>3</v>
      </c>
      <c r="BD56" s="51"/>
      <c r="BE56" s="102">
        <f t="shared" si="18"/>
        <v>31</v>
      </c>
      <c r="BF56" s="102">
        <f t="shared" si="19"/>
        <v>93.939393939393938</v>
      </c>
      <c r="BG56" s="60">
        <v>3</v>
      </c>
      <c r="BH56">
        <v>2</v>
      </c>
      <c r="BI56" s="60">
        <v>3</v>
      </c>
      <c r="BJ56" s="51">
        <v>3</v>
      </c>
      <c r="BK56" s="51">
        <v>4</v>
      </c>
      <c r="BL56" s="51">
        <v>1</v>
      </c>
      <c r="BM56" s="51">
        <v>4</v>
      </c>
      <c r="BN56" s="51">
        <v>2</v>
      </c>
      <c r="BO56" s="51">
        <v>1</v>
      </c>
      <c r="BP56" s="51">
        <v>11</v>
      </c>
      <c r="BQ56" s="51">
        <v>0</v>
      </c>
      <c r="BR56" s="51"/>
      <c r="BS56" s="122">
        <f t="shared" si="20"/>
        <v>34</v>
      </c>
      <c r="BT56" s="104">
        <f t="shared" si="21"/>
        <v>97.142857142857139</v>
      </c>
      <c r="BU56" s="51">
        <v>2</v>
      </c>
      <c r="BV56" s="46">
        <v>0</v>
      </c>
      <c r="BW56" s="51">
        <v>3</v>
      </c>
      <c r="BX56" s="51">
        <v>1</v>
      </c>
      <c r="BY56" s="51">
        <v>6</v>
      </c>
      <c r="BZ56" s="51">
        <v>2</v>
      </c>
      <c r="CA56" s="51">
        <v>2</v>
      </c>
      <c r="CB56" s="51">
        <v>2</v>
      </c>
      <c r="CC56" s="51">
        <v>2</v>
      </c>
      <c r="CD56" s="51">
        <v>4</v>
      </c>
      <c r="CE56" s="51">
        <v>4</v>
      </c>
      <c r="CF56" s="51"/>
      <c r="CG56" s="104">
        <f t="shared" si="22"/>
        <v>28</v>
      </c>
      <c r="CH56" s="104">
        <f t="shared" si="23"/>
        <v>80</v>
      </c>
    </row>
    <row r="57" spans="1:86" ht="18.75" customHeight="1">
      <c r="A57" s="49">
        <v>50</v>
      </c>
      <c r="B57" s="50" t="s">
        <v>72</v>
      </c>
      <c r="C57" s="50">
        <v>2</v>
      </c>
      <c r="D57" s="51">
        <v>3</v>
      </c>
      <c r="E57">
        <v>3</v>
      </c>
      <c r="F57" s="51">
        <v>1</v>
      </c>
      <c r="G57" s="111">
        <v>5</v>
      </c>
      <c r="H57" s="51">
        <v>2</v>
      </c>
      <c r="I57" s="51">
        <v>4</v>
      </c>
      <c r="J57" s="51">
        <v>4</v>
      </c>
      <c r="K57" s="51">
        <v>1</v>
      </c>
      <c r="L57" s="51">
        <v>4</v>
      </c>
      <c r="M57" s="51"/>
      <c r="N57" s="51"/>
      <c r="O57" s="102">
        <f t="shared" si="13"/>
        <v>29</v>
      </c>
      <c r="P57" s="102">
        <f t="shared" si="14"/>
        <v>96.666666666666671</v>
      </c>
      <c r="Q57" s="51">
        <v>4</v>
      </c>
      <c r="R57" s="51">
        <v>5</v>
      </c>
      <c r="S57" s="51">
        <v>3</v>
      </c>
      <c r="T57" s="51">
        <v>5</v>
      </c>
      <c r="U57" s="111">
        <v>3</v>
      </c>
      <c r="V57" s="51">
        <v>2</v>
      </c>
      <c r="W57" s="48">
        <v>4</v>
      </c>
      <c r="X57" s="51">
        <v>4</v>
      </c>
      <c r="Y57" s="48">
        <v>1</v>
      </c>
      <c r="Z57" s="51">
        <v>4</v>
      </c>
      <c r="AA57" s="51">
        <v>12</v>
      </c>
      <c r="AB57" s="51"/>
      <c r="AC57" s="104">
        <f t="shared" si="15"/>
        <v>47</v>
      </c>
      <c r="AD57" s="104">
        <f t="shared" si="16"/>
        <v>94</v>
      </c>
      <c r="AE57" s="46">
        <v>4</v>
      </c>
      <c r="AF57" s="51">
        <v>3</v>
      </c>
      <c r="AG57" s="48">
        <v>6</v>
      </c>
      <c r="AH57" s="46">
        <v>0</v>
      </c>
      <c r="AI57" s="51">
        <v>5</v>
      </c>
      <c r="AJ57" s="47">
        <v>0</v>
      </c>
      <c r="AK57" s="51">
        <v>4</v>
      </c>
      <c r="AL57" s="51">
        <v>3</v>
      </c>
      <c r="AM57" s="51">
        <v>1</v>
      </c>
      <c r="AN57" s="51">
        <v>4</v>
      </c>
      <c r="AO57" s="53">
        <v>13</v>
      </c>
      <c r="AP57" s="51"/>
      <c r="AQ57" s="38">
        <f t="shared" si="12"/>
        <v>43</v>
      </c>
      <c r="AR57" s="37">
        <f t="shared" si="17"/>
        <v>91.489361702127653</v>
      </c>
      <c r="AS57" s="51">
        <v>1</v>
      </c>
      <c r="AT57" s="51">
        <v>3</v>
      </c>
      <c r="AU57" s="51">
        <v>2</v>
      </c>
      <c r="AV57" s="51">
        <v>3</v>
      </c>
      <c r="AW57" s="51">
        <v>4</v>
      </c>
      <c r="AX57" s="51">
        <v>1</v>
      </c>
      <c r="AY57" s="51">
        <v>4</v>
      </c>
      <c r="AZ57" s="51">
        <v>4</v>
      </c>
      <c r="BA57" s="51">
        <v>2</v>
      </c>
      <c r="BB57" s="51">
        <v>3</v>
      </c>
      <c r="BC57" s="51">
        <v>3</v>
      </c>
      <c r="BD57" s="51"/>
      <c r="BE57" s="102">
        <f t="shared" si="18"/>
        <v>30</v>
      </c>
      <c r="BF57" s="102">
        <f t="shared" si="19"/>
        <v>90.909090909090907</v>
      </c>
      <c r="BG57" s="60">
        <v>3</v>
      </c>
      <c r="BH57">
        <v>2</v>
      </c>
      <c r="BI57" s="60">
        <v>3</v>
      </c>
      <c r="BJ57" s="51">
        <v>2</v>
      </c>
      <c r="BK57" s="51">
        <v>4</v>
      </c>
      <c r="BL57" s="51">
        <v>2</v>
      </c>
      <c r="BM57" s="51">
        <v>3</v>
      </c>
      <c r="BN57" s="51">
        <v>2</v>
      </c>
      <c r="BO57" s="51">
        <v>1</v>
      </c>
      <c r="BP57" s="51">
        <v>11</v>
      </c>
      <c r="BQ57" s="51">
        <v>0</v>
      </c>
      <c r="BR57" s="51"/>
      <c r="BS57" s="122">
        <f t="shared" si="20"/>
        <v>33</v>
      </c>
      <c r="BT57" s="104">
        <f t="shared" si="21"/>
        <v>94.285714285714278</v>
      </c>
      <c r="BU57" s="51">
        <v>2</v>
      </c>
      <c r="BV57" s="46">
        <v>0</v>
      </c>
      <c r="BW57" s="51">
        <v>2</v>
      </c>
      <c r="BX57" s="51">
        <v>1</v>
      </c>
      <c r="BY57" s="51">
        <v>6</v>
      </c>
      <c r="BZ57" s="51">
        <v>4</v>
      </c>
      <c r="CA57" s="51">
        <v>2</v>
      </c>
      <c r="CB57" s="51">
        <v>3</v>
      </c>
      <c r="CC57" s="51">
        <v>2</v>
      </c>
      <c r="CD57" s="51">
        <v>3</v>
      </c>
      <c r="CE57" s="51">
        <v>5</v>
      </c>
      <c r="CF57" s="51"/>
      <c r="CG57" s="104">
        <f t="shared" si="22"/>
        <v>30</v>
      </c>
      <c r="CH57" s="104">
        <f t="shared" si="23"/>
        <v>85.714285714285708</v>
      </c>
    </row>
    <row r="58" spans="1:86" ht="18.75" customHeight="1">
      <c r="A58" s="49">
        <v>51</v>
      </c>
      <c r="B58" s="50" t="s">
        <v>73</v>
      </c>
      <c r="C58" s="50">
        <v>3</v>
      </c>
      <c r="D58" s="51">
        <v>3</v>
      </c>
      <c r="E58">
        <v>3</v>
      </c>
      <c r="F58" s="51">
        <v>1</v>
      </c>
      <c r="G58" s="111">
        <v>5</v>
      </c>
      <c r="H58" s="51">
        <v>2</v>
      </c>
      <c r="I58" s="51">
        <v>3</v>
      </c>
      <c r="J58" s="51">
        <v>4</v>
      </c>
      <c r="K58" s="51">
        <v>1</v>
      </c>
      <c r="L58" s="51">
        <v>4</v>
      </c>
      <c r="M58" s="51"/>
      <c r="N58" s="51"/>
      <c r="O58" s="102">
        <f t="shared" si="13"/>
        <v>29</v>
      </c>
      <c r="P58" s="102">
        <f t="shared" si="14"/>
        <v>96.666666666666671</v>
      </c>
      <c r="Q58" s="51">
        <v>4</v>
      </c>
      <c r="R58" s="51">
        <v>5</v>
      </c>
      <c r="S58" s="51">
        <v>4</v>
      </c>
      <c r="T58" s="51">
        <v>5</v>
      </c>
      <c r="U58" s="111">
        <v>3</v>
      </c>
      <c r="V58" s="51">
        <v>2</v>
      </c>
      <c r="W58" s="48">
        <v>4</v>
      </c>
      <c r="X58" s="51">
        <v>4</v>
      </c>
      <c r="Y58" s="48">
        <v>1</v>
      </c>
      <c r="Z58" s="51">
        <v>3</v>
      </c>
      <c r="AA58" s="51">
        <v>14</v>
      </c>
      <c r="AB58" s="51"/>
      <c r="AC58" s="104">
        <f t="shared" si="15"/>
        <v>49</v>
      </c>
      <c r="AD58" s="104">
        <f t="shared" si="16"/>
        <v>98</v>
      </c>
      <c r="AE58" s="46">
        <v>4</v>
      </c>
      <c r="AF58" s="51">
        <v>2</v>
      </c>
      <c r="AG58" s="48">
        <v>6</v>
      </c>
      <c r="AH58" s="46">
        <v>2</v>
      </c>
      <c r="AI58" s="51">
        <v>3</v>
      </c>
      <c r="AJ58" s="47">
        <v>1</v>
      </c>
      <c r="AK58" s="51">
        <v>2</v>
      </c>
      <c r="AL58" s="51">
        <v>3</v>
      </c>
      <c r="AM58" s="51">
        <v>2</v>
      </c>
      <c r="AN58" s="51">
        <v>4</v>
      </c>
      <c r="AO58" s="53">
        <v>12</v>
      </c>
      <c r="AP58" s="51"/>
      <c r="AQ58" s="38">
        <f t="shared" si="12"/>
        <v>41</v>
      </c>
      <c r="AR58" s="37">
        <f t="shared" si="17"/>
        <v>87.2340425531915</v>
      </c>
      <c r="AS58" s="51">
        <v>1</v>
      </c>
      <c r="AT58" s="51">
        <v>3</v>
      </c>
      <c r="AU58" s="51">
        <v>2</v>
      </c>
      <c r="AV58" s="51">
        <v>3</v>
      </c>
      <c r="AW58" s="51">
        <v>4</v>
      </c>
      <c r="AX58" s="51">
        <v>1</v>
      </c>
      <c r="AY58" s="51">
        <v>4</v>
      </c>
      <c r="AZ58" s="51">
        <v>4</v>
      </c>
      <c r="BA58" s="51">
        <v>2</v>
      </c>
      <c r="BB58" s="51">
        <v>3</v>
      </c>
      <c r="BC58" s="51">
        <v>3</v>
      </c>
      <c r="BD58" s="51"/>
      <c r="BE58" s="102">
        <f t="shared" si="18"/>
        <v>30</v>
      </c>
      <c r="BF58" s="102">
        <f t="shared" si="19"/>
        <v>90.909090909090907</v>
      </c>
      <c r="BG58" s="60">
        <v>3</v>
      </c>
      <c r="BH58">
        <v>2</v>
      </c>
      <c r="BI58" s="60">
        <v>3</v>
      </c>
      <c r="BJ58" s="51">
        <v>3</v>
      </c>
      <c r="BK58" s="51">
        <v>4</v>
      </c>
      <c r="BL58" s="51">
        <v>1</v>
      </c>
      <c r="BM58" s="51">
        <v>4</v>
      </c>
      <c r="BN58" s="51">
        <v>2</v>
      </c>
      <c r="BO58" s="51">
        <v>1</v>
      </c>
      <c r="BP58" s="51">
        <v>11</v>
      </c>
      <c r="BQ58" s="51">
        <v>0</v>
      </c>
      <c r="BR58" s="51"/>
      <c r="BS58" s="122">
        <f t="shared" si="20"/>
        <v>34</v>
      </c>
      <c r="BT58" s="104">
        <f t="shared" si="21"/>
        <v>97.142857142857139</v>
      </c>
      <c r="BU58" s="51">
        <v>1</v>
      </c>
      <c r="BV58" s="46">
        <v>0</v>
      </c>
      <c r="BW58" s="51">
        <v>3</v>
      </c>
      <c r="BX58" s="51">
        <v>0</v>
      </c>
      <c r="BY58" s="51">
        <v>6</v>
      </c>
      <c r="BZ58" s="51">
        <v>4</v>
      </c>
      <c r="CA58" s="51">
        <v>2</v>
      </c>
      <c r="CB58" s="51">
        <v>3</v>
      </c>
      <c r="CC58" s="51">
        <v>2</v>
      </c>
      <c r="CD58" s="51">
        <v>4</v>
      </c>
      <c r="CE58" s="51">
        <v>5</v>
      </c>
      <c r="CF58" s="51"/>
      <c r="CG58" s="104">
        <f t="shared" si="22"/>
        <v>30</v>
      </c>
      <c r="CH58" s="104">
        <f t="shared" si="23"/>
        <v>85.714285714285708</v>
      </c>
    </row>
    <row r="59" spans="1:86" ht="18.75" customHeight="1">
      <c r="A59" s="49">
        <v>52</v>
      </c>
      <c r="B59" s="50" t="s">
        <v>74</v>
      </c>
      <c r="C59" s="50">
        <v>2</v>
      </c>
      <c r="D59" s="51">
        <v>3</v>
      </c>
      <c r="E59">
        <v>3</v>
      </c>
      <c r="F59" s="51">
        <v>1</v>
      </c>
      <c r="G59" s="111">
        <v>5</v>
      </c>
      <c r="H59" s="51">
        <v>1</v>
      </c>
      <c r="I59" s="51">
        <v>1</v>
      </c>
      <c r="J59" s="51">
        <v>4</v>
      </c>
      <c r="K59" s="51">
        <v>1</v>
      </c>
      <c r="L59" s="51">
        <v>4</v>
      </c>
      <c r="M59" s="51"/>
      <c r="N59" s="51"/>
      <c r="O59" s="102">
        <f t="shared" si="13"/>
        <v>25</v>
      </c>
      <c r="P59" s="102">
        <f t="shared" si="14"/>
        <v>83.333333333333343</v>
      </c>
      <c r="Q59" s="51">
        <v>4</v>
      </c>
      <c r="R59" s="51">
        <v>5</v>
      </c>
      <c r="S59" s="51">
        <v>4</v>
      </c>
      <c r="T59" s="51">
        <v>5</v>
      </c>
      <c r="U59" s="111">
        <v>3</v>
      </c>
      <c r="V59" s="51">
        <v>1</v>
      </c>
      <c r="W59" s="48">
        <v>1</v>
      </c>
      <c r="X59" s="51">
        <v>4</v>
      </c>
      <c r="Y59" s="48">
        <v>1</v>
      </c>
      <c r="Z59" s="51">
        <v>4</v>
      </c>
      <c r="AA59" s="51">
        <v>14</v>
      </c>
      <c r="AB59" s="51"/>
      <c r="AC59" s="104">
        <f t="shared" si="15"/>
        <v>46</v>
      </c>
      <c r="AD59" s="104">
        <f t="shared" si="16"/>
        <v>92</v>
      </c>
      <c r="AE59" s="46">
        <v>4</v>
      </c>
      <c r="AF59" s="51">
        <v>2</v>
      </c>
      <c r="AG59" s="48">
        <v>5</v>
      </c>
      <c r="AH59" s="46">
        <v>2</v>
      </c>
      <c r="AI59" s="51">
        <v>5</v>
      </c>
      <c r="AJ59" s="47">
        <v>1</v>
      </c>
      <c r="AK59" s="51">
        <v>2</v>
      </c>
      <c r="AL59" s="51">
        <v>3</v>
      </c>
      <c r="AM59" s="51">
        <v>2</v>
      </c>
      <c r="AN59" s="51">
        <v>4</v>
      </c>
      <c r="AO59" s="53">
        <v>13</v>
      </c>
      <c r="AP59" s="51"/>
      <c r="AQ59" s="38">
        <f t="shared" si="12"/>
        <v>43</v>
      </c>
      <c r="AR59" s="37">
        <f t="shared" si="17"/>
        <v>91.489361702127653</v>
      </c>
      <c r="AS59" s="51">
        <v>1</v>
      </c>
      <c r="AT59" s="51">
        <v>3</v>
      </c>
      <c r="AU59" s="51">
        <v>2</v>
      </c>
      <c r="AV59" s="51">
        <v>3</v>
      </c>
      <c r="AW59" s="51">
        <v>4</v>
      </c>
      <c r="AX59" s="51">
        <v>1</v>
      </c>
      <c r="AY59" s="51">
        <v>0</v>
      </c>
      <c r="AZ59" s="51">
        <v>4</v>
      </c>
      <c r="BA59" s="51">
        <v>2</v>
      </c>
      <c r="BB59" s="51">
        <v>3</v>
      </c>
      <c r="BC59" s="51">
        <v>2</v>
      </c>
      <c r="BD59" s="51"/>
      <c r="BE59" s="102">
        <f t="shared" si="18"/>
        <v>25</v>
      </c>
      <c r="BF59" s="102">
        <f t="shared" si="19"/>
        <v>75.757575757575751</v>
      </c>
      <c r="BG59" s="60">
        <v>3</v>
      </c>
      <c r="BH59">
        <v>2</v>
      </c>
      <c r="BI59" s="60">
        <v>3</v>
      </c>
      <c r="BJ59" s="51">
        <v>3</v>
      </c>
      <c r="BK59" s="51">
        <v>4</v>
      </c>
      <c r="BL59" s="51">
        <v>1</v>
      </c>
      <c r="BM59" s="51">
        <v>1</v>
      </c>
      <c r="BN59" s="51">
        <v>2</v>
      </c>
      <c r="BO59" s="51">
        <v>1</v>
      </c>
      <c r="BP59" s="51">
        <v>11</v>
      </c>
      <c r="BQ59" s="51">
        <v>0</v>
      </c>
      <c r="BR59" s="51"/>
      <c r="BS59" s="122">
        <f t="shared" si="20"/>
        <v>31</v>
      </c>
      <c r="BT59" s="104">
        <f t="shared" si="21"/>
        <v>88.571428571428569</v>
      </c>
      <c r="BU59" s="51">
        <v>2</v>
      </c>
      <c r="BV59" s="46">
        <v>0</v>
      </c>
      <c r="BW59" s="51">
        <v>3</v>
      </c>
      <c r="BX59" s="51">
        <v>0</v>
      </c>
      <c r="BY59" s="51">
        <v>6</v>
      </c>
      <c r="BZ59" s="51">
        <v>1</v>
      </c>
      <c r="CA59" s="51">
        <v>1</v>
      </c>
      <c r="CB59" s="51">
        <v>2</v>
      </c>
      <c r="CC59" s="51">
        <v>2</v>
      </c>
      <c r="CD59" s="51">
        <v>4</v>
      </c>
      <c r="CE59" s="51">
        <v>5</v>
      </c>
      <c r="CF59" s="51"/>
      <c r="CG59" s="104">
        <f t="shared" si="22"/>
        <v>26</v>
      </c>
      <c r="CH59" s="104">
        <f t="shared" si="23"/>
        <v>74.285714285714292</v>
      </c>
    </row>
    <row r="60" spans="1:86" ht="18.75" customHeight="1">
      <c r="A60" s="49">
        <v>53</v>
      </c>
      <c r="B60" s="50" t="s">
        <v>75</v>
      </c>
      <c r="C60" s="50">
        <v>3</v>
      </c>
      <c r="D60" s="51">
        <v>3</v>
      </c>
      <c r="E60">
        <v>3</v>
      </c>
      <c r="F60" s="51">
        <v>1</v>
      </c>
      <c r="G60" s="111">
        <v>4</v>
      </c>
      <c r="H60" s="51">
        <v>0</v>
      </c>
      <c r="I60" s="51">
        <v>0</v>
      </c>
      <c r="J60" s="51">
        <v>1</v>
      </c>
      <c r="K60" s="51">
        <v>1</v>
      </c>
      <c r="L60" s="51">
        <v>4</v>
      </c>
      <c r="M60" s="51"/>
      <c r="N60" s="51"/>
      <c r="O60" s="102">
        <f t="shared" si="13"/>
        <v>20</v>
      </c>
      <c r="P60" s="102">
        <f t="shared" si="14"/>
        <v>66.666666666666657</v>
      </c>
      <c r="Q60" s="51">
        <v>4</v>
      </c>
      <c r="R60" s="51">
        <v>5</v>
      </c>
      <c r="S60" s="51">
        <v>4</v>
      </c>
      <c r="T60" s="51">
        <v>5</v>
      </c>
      <c r="U60" s="111">
        <v>3</v>
      </c>
      <c r="V60" s="51">
        <v>0</v>
      </c>
      <c r="W60" s="48">
        <v>0</v>
      </c>
      <c r="X60" s="51">
        <v>2</v>
      </c>
      <c r="Y60" s="48">
        <v>1</v>
      </c>
      <c r="Z60" s="51">
        <v>4</v>
      </c>
      <c r="AA60" s="51">
        <v>13</v>
      </c>
      <c r="AB60" s="51"/>
      <c r="AC60" s="104">
        <f t="shared" si="15"/>
        <v>41</v>
      </c>
      <c r="AD60" s="104">
        <f t="shared" si="16"/>
        <v>82</v>
      </c>
      <c r="AE60" s="46">
        <v>4</v>
      </c>
      <c r="AF60" s="51">
        <v>3</v>
      </c>
      <c r="AG60" s="48">
        <v>5</v>
      </c>
      <c r="AH60" s="46">
        <v>1</v>
      </c>
      <c r="AI60" s="51">
        <v>3</v>
      </c>
      <c r="AJ60" s="47">
        <v>0</v>
      </c>
      <c r="AK60" s="51">
        <v>0</v>
      </c>
      <c r="AL60" s="51">
        <v>2</v>
      </c>
      <c r="AM60" s="51">
        <v>2</v>
      </c>
      <c r="AN60" s="51">
        <v>4</v>
      </c>
      <c r="AO60" s="53">
        <v>12</v>
      </c>
      <c r="AP60" s="51"/>
      <c r="AQ60" s="38">
        <f t="shared" si="12"/>
        <v>36</v>
      </c>
      <c r="AR60" s="37">
        <f t="shared" si="17"/>
        <v>76.59574468085107</v>
      </c>
      <c r="AS60" s="51">
        <v>1</v>
      </c>
      <c r="AT60" s="51">
        <v>3</v>
      </c>
      <c r="AU60" s="51">
        <v>3</v>
      </c>
      <c r="AV60" s="51">
        <v>3</v>
      </c>
      <c r="AW60" s="51">
        <v>2</v>
      </c>
      <c r="AX60" s="51">
        <v>1</v>
      </c>
      <c r="AY60" s="51">
        <v>2</v>
      </c>
      <c r="AZ60" s="51">
        <v>3</v>
      </c>
      <c r="BA60" s="51">
        <v>2</v>
      </c>
      <c r="BB60" s="51">
        <v>3</v>
      </c>
      <c r="BC60" s="51">
        <v>3</v>
      </c>
      <c r="BD60" s="51"/>
      <c r="BE60" s="102">
        <f t="shared" si="18"/>
        <v>26</v>
      </c>
      <c r="BF60" s="102">
        <f t="shared" si="19"/>
        <v>78.787878787878782</v>
      </c>
      <c r="BG60" s="60">
        <v>3</v>
      </c>
      <c r="BH60">
        <v>2</v>
      </c>
      <c r="BI60" s="60">
        <v>3</v>
      </c>
      <c r="BJ60" s="51">
        <v>3</v>
      </c>
      <c r="BK60" s="51">
        <v>2</v>
      </c>
      <c r="BL60" s="51">
        <v>0</v>
      </c>
      <c r="BM60" s="51">
        <v>1</v>
      </c>
      <c r="BN60" s="51">
        <v>1</v>
      </c>
      <c r="BO60" s="51">
        <v>1</v>
      </c>
      <c r="BP60" s="51">
        <v>11</v>
      </c>
      <c r="BQ60" s="51">
        <v>0</v>
      </c>
      <c r="BR60" s="51"/>
      <c r="BS60" s="122">
        <f t="shared" si="20"/>
        <v>27</v>
      </c>
      <c r="BT60" s="104">
        <f t="shared" si="21"/>
        <v>77.142857142857153</v>
      </c>
      <c r="BU60" s="51">
        <v>2</v>
      </c>
      <c r="BV60" s="46">
        <v>0</v>
      </c>
      <c r="BW60" s="51">
        <v>3</v>
      </c>
      <c r="BX60" s="51">
        <v>1</v>
      </c>
      <c r="BY60" s="51">
        <v>4</v>
      </c>
      <c r="BZ60" s="51">
        <v>1</v>
      </c>
      <c r="CA60" s="51">
        <v>0</v>
      </c>
      <c r="CB60" s="51">
        <v>2</v>
      </c>
      <c r="CC60" s="51">
        <v>3</v>
      </c>
      <c r="CD60" s="51">
        <v>4</v>
      </c>
      <c r="CE60" s="51">
        <v>5</v>
      </c>
      <c r="CF60" s="51"/>
      <c r="CG60" s="104">
        <f t="shared" si="22"/>
        <v>25</v>
      </c>
      <c r="CH60" s="104">
        <f t="shared" si="23"/>
        <v>71.428571428571431</v>
      </c>
    </row>
    <row r="61" spans="1:86" ht="18.75" customHeight="1">
      <c r="A61" s="126">
        <v>54</v>
      </c>
      <c r="B61" s="55" t="s">
        <v>76</v>
      </c>
      <c r="C61" s="55">
        <v>2</v>
      </c>
      <c r="D61" s="56">
        <v>3</v>
      </c>
      <c r="E61">
        <v>3</v>
      </c>
      <c r="F61" s="56">
        <v>1</v>
      </c>
      <c r="G61" s="111">
        <v>5</v>
      </c>
      <c r="H61" s="56">
        <v>1</v>
      </c>
      <c r="I61" s="56">
        <v>3</v>
      </c>
      <c r="J61" s="56">
        <v>4</v>
      </c>
      <c r="K61" s="56">
        <v>1</v>
      </c>
      <c r="L61" s="56">
        <v>4</v>
      </c>
      <c r="M61" s="56"/>
      <c r="N61" s="56"/>
      <c r="O61" s="102">
        <f t="shared" si="13"/>
        <v>27</v>
      </c>
      <c r="P61" s="102">
        <f t="shared" si="14"/>
        <v>90</v>
      </c>
      <c r="Q61" s="56">
        <v>3</v>
      </c>
      <c r="R61" s="56">
        <v>5</v>
      </c>
      <c r="S61" s="56">
        <v>4</v>
      </c>
      <c r="T61" s="56">
        <v>5</v>
      </c>
      <c r="U61" s="111">
        <v>2</v>
      </c>
      <c r="V61" s="56">
        <v>1</v>
      </c>
      <c r="W61" s="127">
        <v>3</v>
      </c>
      <c r="X61" s="56">
        <v>4</v>
      </c>
      <c r="Y61" s="127">
        <v>1</v>
      </c>
      <c r="Z61" s="56">
        <v>3</v>
      </c>
      <c r="AA61" s="56">
        <v>14</v>
      </c>
      <c r="AB61" s="56"/>
      <c r="AC61" s="104">
        <f t="shared" si="15"/>
        <v>45</v>
      </c>
      <c r="AD61" s="104">
        <f t="shared" si="16"/>
        <v>90</v>
      </c>
      <c r="AE61" s="46">
        <v>3</v>
      </c>
      <c r="AF61" s="56">
        <v>3</v>
      </c>
      <c r="AG61" s="127">
        <v>5</v>
      </c>
      <c r="AH61" s="46">
        <v>2</v>
      </c>
      <c r="AI61" s="56">
        <v>4</v>
      </c>
      <c r="AJ61" s="56">
        <v>0</v>
      </c>
      <c r="AK61" s="56">
        <v>3</v>
      </c>
      <c r="AL61" s="56">
        <v>2</v>
      </c>
      <c r="AM61" s="56">
        <v>1</v>
      </c>
      <c r="AN61" s="56">
        <v>4</v>
      </c>
      <c r="AO61" s="53">
        <v>13</v>
      </c>
      <c r="AP61" s="56"/>
      <c r="AQ61" s="38">
        <f t="shared" si="12"/>
        <v>40</v>
      </c>
      <c r="AR61" s="37">
        <f t="shared" si="17"/>
        <v>85.106382978723403</v>
      </c>
      <c r="AS61" s="56">
        <v>1</v>
      </c>
      <c r="AT61" s="56">
        <v>3</v>
      </c>
      <c r="AU61" s="56">
        <v>3</v>
      </c>
      <c r="AV61" s="56">
        <v>3</v>
      </c>
      <c r="AW61" s="56">
        <v>3</v>
      </c>
      <c r="AX61" s="56">
        <v>1</v>
      </c>
      <c r="AY61" s="56">
        <v>4</v>
      </c>
      <c r="AZ61" s="56">
        <v>2</v>
      </c>
      <c r="BA61" s="56">
        <v>2</v>
      </c>
      <c r="BB61" s="56">
        <v>3</v>
      </c>
      <c r="BC61" s="56">
        <v>3</v>
      </c>
      <c r="BD61" s="56"/>
      <c r="BE61" s="102">
        <f t="shared" si="18"/>
        <v>28</v>
      </c>
      <c r="BF61" s="102">
        <f t="shared" si="19"/>
        <v>84.848484848484844</v>
      </c>
      <c r="BG61" s="56">
        <v>3</v>
      </c>
      <c r="BH61">
        <v>1</v>
      </c>
      <c r="BI61" s="60">
        <v>3</v>
      </c>
      <c r="BJ61" s="56">
        <v>3</v>
      </c>
      <c r="BK61" s="56">
        <v>3</v>
      </c>
      <c r="BL61" s="56">
        <v>1</v>
      </c>
      <c r="BM61" s="56">
        <v>4</v>
      </c>
      <c r="BN61" s="56">
        <v>1</v>
      </c>
      <c r="BO61" s="56">
        <v>1</v>
      </c>
      <c r="BP61" s="56">
        <v>11</v>
      </c>
      <c r="BQ61" s="56">
        <v>0</v>
      </c>
      <c r="BR61" s="56"/>
      <c r="BS61" s="122">
        <f t="shared" si="20"/>
        <v>31</v>
      </c>
      <c r="BT61" s="104">
        <f t="shared" si="21"/>
        <v>88.571428571428569</v>
      </c>
      <c r="BU61" s="56">
        <v>2</v>
      </c>
      <c r="BV61" s="46">
        <v>0</v>
      </c>
      <c r="BW61" s="56">
        <v>3</v>
      </c>
      <c r="BX61" s="56">
        <v>1</v>
      </c>
      <c r="BY61" s="56">
        <v>6</v>
      </c>
      <c r="BZ61" s="56">
        <v>4</v>
      </c>
      <c r="CA61" s="56">
        <v>1</v>
      </c>
      <c r="CB61" s="56">
        <v>2</v>
      </c>
      <c r="CC61" s="56">
        <v>2</v>
      </c>
      <c r="CD61" s="56">
        <v>4</v>
      </c>
      <c r="CE61" s="56">
        <v>4</v>
      </c>
      <c r="CF61" s="56"/>
      <c r="CG61" s="104">
        <f t="shared" si="22"/>
        <v>29</v>
      </c>
      <c r="CH61" s="104">
        <f t="shared" si="23"/>
        <v>82.857142857142861</v>
      </c>
    </row>
    <row r="62" spans="1:86" ht="18.75" customHeight="1">
      <c r="A62" s="128">
        <v>55</v>
      </c>
      <c r="B62" s="114" t="s">
        <v>80</v>
      </c>
      <c r="C62" s="62"/>
      <c r="D62" s="62"/>
      <c r="E62" s="62"/>
      <c r="F62" s="62"/>
      <c r="G62" s="125"/>
      <c r="H62" s="62"/>
      <c r="I62" s="62"/>
      <c r="J62" s="53">
        <v>1</v>
      </c>
      <c r="K62" s="53">
        <v>0</v>
      </c>
      <c r="L62" s="53">
        <v>0</v>
      </c>
      <c r="M62" s="62"/>
      <c r="N62" s="62"/>
      <c r="O62" s="102">
        <f t="shared" si="13"/>
        <v>1</v>
      </c>
      <c r="P62" s="102">
        <f t="shared" si="14"/>
        <v>3.3333333333333335</v>
      </c>
      <c r="Q62" s="62"/>
      <c r="R62" s="62"/>
      <c r="S62" s="62"/>
      <c r="T62" s="53"/>
      <c r="U62" s="62"/>
      <c r="V62" s="62"/>
      <c r="W62" s="129"/>
      <c r="X62" s="53">
        <v>0</v>
      </c>
      <c r="Y62" s="66">
        <v>1</v>
      </c>
      <c r="Z62" s="53">
        <v>0</v>
      </c>
      <c r="AA62" s="62"/>
      <c r="AB62" s="62"/>
      <c r="AC62" s="104">
        <f t="shared" si="15"/>
        <v>1</v>
      </c>
      <c r="AD62" s="104">
        <f t="shared" si="16"/>
        <v>2</v>
      </c>
      <c r="AE62" s="62"/>
      <c r="AF62" s="62"/>
      <c r="AG62" s="129"/>
      <c r="AH62" s="62"/>
      <c r="AI62" s="62"/>
      <c r="AJ62" s="62"/>
      <c r="AK62" s="62"/>
      <c r="AL62" s="62"/>
      <c r="AM62" s="53">
        <v>0</v>
      </c>
      <c r="AN62" s="53">
        <v>0</v>
      </c>
      <c r="AO62" s="62"/>
      <c r="AP62" s="62"/>
      <c r="AQ62" s="38">
        <f t="shared" si="12"/>
        <v>0</v>
      </c>
      <c r="AR62" s="37">
        <f t="shared" si="17"/>
        <v>0</v>
      </c>
      <c r="AS62" s="62"/>
      <c r="AT62" s="62"/>
      <c r="AU62" s="62"/>
      <c r="AV62" s="62"/>
      <c r="AW62" s="53"/>
      <c r="AX62" s="62"/>
      <c r="AY62" s="62"/>
      <c r="AZ62" s="53">
        <v>2</v>
      </c>
      <c r="BA62" s="53">
        <v>2</v>
      </c>
      <c r="BB62" s="53">
        <v>3</v>
      </c>
      <c r="BC62" s="53">
        <v>2</v>
      </c>
      <c r="BD62" s="62"/>
      <c r="BE62" s="102">
        <f t="shared" si="18"/>
        <v>9</v>
      </c>
      <c r="BF62" s="102">
        <f t="shared" si="19"/>
        <v>27.27272727272727</v>
      </c>
      <c r="BG62" s="62"/>
      <c r="BI62" s="56"/>
      <c r="BJ62" s="62"/>
      <c r="BK62" s="62"/>
      <c r="BL62" s="62"/>
      <c r="BM62" s="62"/>
      <c r="BN62" s="53">
        <v>0</v>
      </c>
      <c r="BO62" s="53">
        <v>1</v>
      </c>
      <c r="BP62" s="53">
        <v>0</v>
      </c>
      <c r="BQ62" s="62"/>
      <c r="BR62" s="62"/>
      <c r="BS62" s="122">
        <f t="shared" si="20"/>
        <v>1</v>
      </c>
      <c r="BT62" s="104">
        <f t="shared" si="21"/>
        <v>2.8571428571428572</v>
      </c>
      <c r="BU62" s="62"/>
      <c r="BV62" s="62"/>
      <c r="BW62" s="62"/>
      <c r="BX62" s="62"/>
      <c r="BY62" s="62"/>
      <c r="BZ62" s="62"/>
      <c r="CA62" s="62"/>
      <c r="CB62" s="53">
        <v>0</v>
      </c>
      <c r="CC62" s="53">
        <v>0</v>
      </c>
      <c r="CD62" s="62"/>
      <c r="CE62" s="62">
        <v>5</v>
      </c>
      <c r="CF62" s="62"/>
      <c r="CG62" s="104">
        <f t="shared" si="22"/>
        <v>5</v>
      </c>
      <c r="CH62" s="104">
        <f t="shared" si="23"/>
        <v>14.285714285714285</v>
      </c>
    </row>
    <row r="63" spans="1:86">
      <c r="A63" s="130"/>
      <c r="B63" s="130"/>
      <c r="C63" s="130"/>
      <c r="D63" s="130"/>
      <c r="E63" s="130"/>
      <c r="F63" s="130"/>
      <c r="G63" s="130"/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130"/>
      <c r="AA63" s="130"/>
      <c r="AB63" s="130"/>
      <c r="AC63" s="130"/>
      <c r="AD63" s="130"/>
      <c r="AE63" s="130"/>
      <c r="AF63" s="130"/>
      <c r="AG63" s="130"/>
      <c r="AH63" s="130"/>
      <c r="AI63" s="130"/>
      <c r="AJ63" s="130"/>
      <c r="AK63" s="130"/>
      <c r="AL63" s="130"/>
      <c r="AM63" s="130"/>
      <c r="AN63" s="130"/>
      <c r="AO63" s="130"/>
      <c r="AP63" s="130"/>
      <c r="AQ63" s="130"/>
      <c r="AR63" s="130"/>
      <c r="AS63" s="130"/>
      <c r="AT63" s="130"/>
      <c r="AU63" s="130"/>
      <c r="AV63" s="130"/>
      <c r="AW63" s="130"/>
      <c r="AX63" s="130"/>
      <c r="AY63" s="130"/>
      <c r="AZ63" s="130"/>
      <c r="BA63" s="130"/>
      <c r="BB63" s="130"/>
      <c r="BC63" s="130"/>
      <c r="BD63" s="130"/>
      <c r="BE63" s="130"/>
      <c r="BF63" s="130"/>
      <c r="BG63" s="130"/>
      <c r="BH63" s="130"/>
      <c r="BI63" s="130"/>
      <c r="BJ63" s="130"/>
      <c r="BK63" s="130"/>
      <c r="BL63" s="130"/>
      <c r="BM63" s="130"/>
      <c r="BN63" s="130"/>
      <c r="BO63" s="130"/>
      <c r="BP63" s="130"/>
      <c r="BQ63" s="130"/>
      <c r="BR63" s="130"/>
      <c r="BS63" s="130"/>
      <c r="BT63" s="130"/>
      <c r="BU63" s="130"/>
      <c r="BV63" s="130"/>
      <c r="BW63" s="130"/>
      <c r="BX63" s="130"/>
      <c r="BY63" s="130"/>
      <c r="BZ63" s="130"/>
      <c r="CA63" s="130"/>
      <c r="CB63" s="130"/>
      <c r="CC63" s="130"/>
      <c r="CD63" s="130"/>
      <c r="CE63" s="130"/>
      <c r="CF63" s="130"/>
      <c r="CG63" s="130"/>
      <c r="CH63" s="130"/>
    </row>
  </sheetData>
  <mergeCells count="9">
    <mergeCell ref="A1:CH2"/>
    <mergeCell ref="A3:A4"/>
    <mergeCell ref="B3:B4"/>
    <mergeCell ref="C3:P3"/>
    <mergeCell ref="Q3:AD3"/>
    <mergeCell ref="AE3:AR3"/>
    <mergeCell ref="AS3:BF3"/>
    <mergeCell ref="BG3:BT3"/>
    <mergeCell ref="BU3:C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2025-08-21T11:35:49Z</dcterms:modified>
</cp:coreProperties>
</file>