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T H  " sheetId="1" r:id="rId1"/>
    <sheet name="NLH  " sheetId="2" r:id="rId2"/>
    <sheet name="PRECTICAL" sheetId="3" r:id="rId3"/>
  </sheets>
  <calcPr calcId="124519"/>
</workbook>
</file>

<file path=xl/calcChain.xml><?xml version="1.0" encoding="utf-8"?>
<calcChain xmlns="http://schemas.openxmlformats.org/spreadsheetml/2006/main">
  <c r="CR5" i="2"/>
  <c r="CS5"/>
  <c r="CR6"/>
  <c r="CS6"/>
  <c r="CR7"/>
  <c r="CS7"/>
  <c r="CR8"/>
  <c r="CS8"/>
  <c r="CR9"/>
  <c r="CS9"/>
  <c r="CR10"/>
  <c r="CS10"/>
  <c r="CR11"/>
  <c r="CS11"/>
  <c r="CR12"/>
  <c r="CS12"/>
  <c r="CR13"/>
  <c r="CS13"/>
  <c r="CR14"/>
  <c r="CS14"/>
  <c r="CR15"/>
  <c r="CS15"/>
  <c r="CR16"/>
  <c r="CS16"/>
  <c r="CR17"/>
  <c r="CS17"/>
  <c r="CR18"/>
  <c r="CS18"/>
  <c r="CR19"/>
  <c r="CS19"/>
  <c r="CR20"/>
  <c r="CS20"/>
  <c r="CR21"/>
  <c r="CS21"/>
  <c r="CR22"/>
  <c r="CS22"/>
  <c r="CR23"/>
  <c r="CS23"/>
  <c r="CR24"/>
  <c r="CS24"/>
  <c r="CR25"/>
  <c r="CS25"/>
  <c r="CR26"/>
  <c r="CS26"/>
  <c r="CR27"/>
  <c r="CS27"/>
  <c r="CR28"/>
  <c r="CS28"/>
  <c r="CR29"/>
  <c r="CS29"/>
  <c r="CR30"/>
  <c r="CS30"/>
  <c r="CR31"/>
  <c r="CS31"/>
  <c r="CR32"/>
  <c r="CS32"/>
  <c r="CR33"/>
  <c r="CS33"/>
  <c r="CR34"/>
  <c r="CS34"/>
  <c r="CR35"/>
  <c r="CS35"/>
  <c r="CR36"/>
  <c r="CS36"/>
  <c r="CR37"/>
  <c r="CS37"/>
  <c r="CR38"/>
  <c r="CS38"/>
  <c r="CR39"/>
  <c r="CS39"/>
  <c r="CR40"/>
  <c r="CS40"/>
  <c r="CR41"/>
  <c r="CS41"/>
  <c r="CR42"/>
  <c r="CS42"/>
  <c r="CR43"/>
  <c r="CS43"/>
  <c r="CR44"/>
  <c r="CS44"/>
  <c r="CR45"/>
  <c r="CS45"/>
  <c r="CR46"/>
  <c r="CS46"/>
  <c r="CR47"/>
  <c r="CS47"/>
  <c r="CR48"/>
  <c r="CS48"/>
  <c r="CR49"/>
  <c r="CS49"/>
  <c r="CR50"/>
  <c r="CS50" s="1"/>
  <c r="CR51"/>
  <c r="CS51"/>
  <c r="CR52"/>
  <c r="CS52" s="1"/>
  <c r="CR53"/>
  <c r="CS53" s="1"/>
  <c r="CR54"/>
  <c r="CS54" s="1"/>
  <c r="CR55"/>
  <c r="CS55" s="1"/>
  <c r="CR56"/>
  <c r="CS56" s="1"/>
  <c r="CR57"/>
  <c r="CS57" s="1"/>
  <c r="CR58"/>
  <c r="CS58" s="1"/>
  <c r="CR59"/>
  <c r="CS59" s="1"/>
  <c r="CR4"/>
  <c r="CS5" i="1"/>
  <c r="CT5"/>
  <c r="CS6"/>
  <c r="CT6"/>
  <c r="CS7"/>
  <c r="CT7"/>
  <c r="CS8"/>
  <c r="CT8"/>
  <c r="CS9"/>
  <c r="CT9"/>
  <c r="CS10"/>
  <c r="CT10"/>
  <c r="CS11"/>
  <c r="CT11"/>
  <c r="CS12"/>
  <c r="CT12"/>
  <c r="CS13"/>
  <c r="CT13"/>
  <c r="CS14"/>
  <c r="CT14"/>
  <c r="CS15"/>
  <c r="CT15"/>
  <c r="CS16"/>
  <c r="CT16"/>
  <c r="CS17"/>
  <c r="CT17"/>
  <c r="CS18"/>
  <c r="CT18"/>
  <c r="CS19"/>
  <c r="CT19"/>
  <c r="CS20"/>
  <c r="CT20"/>
  <c r="CS21"/>
  <c r="CT21"/>
  <c r="CS22"/>
  <c r="CT22"/>
  <c r="CS23"/>
  <c r="CT23"/>
  <c r="CS24"/>
  <c r="CT24"/>
  <c r="CS25"/>
  <c r="CT25"/>
  <c r="CS26"/>
  <c r="CT26"/>
  <c r="CS27"/>
  <c r="CT27"/>
  <c r="CS28"/>
  <c r="CT28"/>
  <c r="CS29"/>
  <c r="CT29"/>
  <c r="CS30"/>
  <c r="CT30"/>
  <c r="CS31"/>
  <c r="CT31"/>
  <c r="CS32"/>
  <c r="CT32"/>
  <c r="CS33"/>
  <c r="CT33"/>
  <c r="CS34"/>
  <c r="CT34"/>
  <c r="CS35"/>
  <c r="CT35"/>
  <c r="CS36"/>
  <c r="CT36"/>
  <c r="CS37"/>
  <c r="CT37"/>
  <c r="CS38"/>
  <c r="CT38"/>
  <c r="CS39"/>
  <c r="CT39"/>
  <c r="CS40"/>
  <c r="CT40"/>
  <c r="CS41"/>
  <c r="CT41"/>
  <c r="CS42"/>
  <c r="CT42"/>
  <c r="CS43"/>
  <c r="CT43"/>
  <c r="CS44"/>
  <c r="CT44"/>
  <c r="CS45"/>
  <c r="CT45"/>
  <c r="CS46"/>
  <c r="CT46" s="1"/>
  <c r="CS47"/>
  <c r="CT47"/>
  <c r="CS48"/>
  <c r="CT48"/>
  <c r="CS49"/>
  <c r="CT49"/>
  <c r="CS50"/>
  <c r="CT50"/>
  <c r="CS51"/>
  <c r="CT51"/>
  <c r="CS52"/>
  <c r="CT52" s="1"/>
  <c r="CS53"/>
  <c r="CT53" s="1"/>
  <c r="CS54"/>
  <c r="CT54" s="1"/>
  <c r="CS55"/>
  <c r="CT55" s="1"/>
  <c r="CS56"/>
  <c r="CT56" s="1"/>
  <c r="CS57"/>
  <c r="CT57" s="1"/>
  <c r="CS58"/>
  <c r="CT58" s="1"/>
  <c r="CS59"/>
  <c r="CT59" s="1"/>
  <c r="CT4"/>
  <c r="CS4"/>
  <c r="CR35" i="3"/>
  <c r="CS35"/>
  <c r="CR36"/>
  <c r="CS36"/>
  <c r="CR37"/>
  <c r="CS37"/>
  <c r="CR38"/>
  <c r="CS38"/>
  <c r="CR39"/>
  <c r="CS39"/>
  <c r="CR40"/>
  <c r="CS40"/>
  <c r="CR41"/>
  <c r="CS41"/>
  <c r="CR42"/>
  <c r="CS42"/>
  <c r="CR43"/>
  <c r="CS43"/>
  <c r="CR44"/>
  <c r="CS44"/>
  <c r="CR45"/>
  <c r="CS45"/>
  <c r="CR46"/>
  <c r="CS46"/>
  <c r="CR47"/>
  <c r="CS47"/>
  <c r="CR48"/>
  <c r="CS48"/>
  <c r="CR49"/>
  <c r="CS49"/>
  <c r="CR50"/>
  <c r="CS50"/>
  <c r="CR51"/>
  <c r="CS51"/>
  <c r="CR52"/>
  <c r="CS52"/>
  <c r="CR53"/>
  <c r="CS53"/>
  <c r="CR54"/>
  <c r="CS54"/>
  <c r="CR55"/>
  <c r="CS55"/>
  <c r="CR56"/>
  <c r="CS56"/>
  <c r="CR57"/>
  <c r="CS57"/>
  <c r="CR58"/>
  <c r="CS58"/>
  <c r="CR59"/>
  <c r="CS59"/>
  <c r="CR60"/>
  <c r="CS60"/>
  <c r="CR61"/>
  <c r="CS61"/>
  <c r="CR62"/>
  <c r="CS62"/>
  <c r="CS34"/>
  <c r="CR6"/>
  <c r="CS6"/>
  <c r="CR7"/>
  <c r="CS7"/>
  <c r="CR8"/>
  <c r="CS8"/>
  <c r="CR9"/>
  <c r="CS9"/>
  <c r="CR10"/>
  <c r="CS10"/>
  <c r="CR11"/>
  <c r="CS11"/>
  <c r="CR12"/>
  <c r="CS12"/>
  <c r="CR13"/>
  <c r="CS13"/>
  <c r="CR14"/>
  <c r="CS14"/>
  <c r="CR15"/>
  <c r="CS15"/>
  <c r="CR16"/>
  <c r="CS16"/>
  <c r="CR17"/>
  <c r="CS17"/>
  <c r="CR18"/>
  <c r="CS18"/>
  <c r="CR19"/>
  <c r="CS19"/>
  <c r="CR20"/>
  <c r="CS20"/>
  <c r="CR21"/>
  <c r="CS21"/>
  <c r="CR22"/>
  <c r="CS22"/>
  <c r="CR23"/>
  <c r="CS23"/>
  <c r="CR24"/>
  <c r="CS24"/>
  <c r="CR25"/>
  <c r="CS25"/>
  <c r="CR26"/>
  <c r="CS26"/>
  <c r="CR27"/>
  <c r="CS27"/>
  <c r="CR28"/>
  <c r="CS28"/>
  <c r="CR29"/>
  <c r="CS29"/>
  <c r="CR30"/>
  <c r="CS30"/>
  <c r="CR31"/>
  <c r="CS31"/>
  <c r="CR32"/>
  <c r="CS32"/>
  <c r="CS5"/>
  <c r="CR34"/>
  <c r="CR5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34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5"/>
  <c r="AN5" i="2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4"/>
  <c r="AM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4"/>
  <c r="AO5" i="1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4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DM5"/>
  <c r="DM6"/>
  <c r="DM7"/>
  <c r="DM8"/>
  <c r="DM9"/>
  <c r="DM10"/>
  <c r="DM11"/>
  <c r="DM12"/>
  <c r="DM13"/>
  <c r="DM14"/>
  <c r="DM15"/>
  <c r="DM16"/>
  <c r="DM17"/>
  <c r="DM18"/>
  <c r="DM19"/>
  <c r="DM20"/>
  <c r="DM21"/>
  <c r="DM22"/>
  <c r="DM23"/>
  <c r="DM24"/>
  <c r="DM25"/>
  <c r="DM26"/>
  <c r="DM27"/>
  <c r="DM28"/>
  <c r="DM29"/>
  <c r="DM30"/>
  <c r="DM31"/>
  <c r="DM32"/>
  <c r="DM33"/>
  <c r="DM34"/>
  <c r="DM35"/>
  <c r="DM36"/>
  <c r="DM37"/>
  <c r="DM38"/>
  <c r="DM39"/>
  <c r="DM40"/>
  <c r="DM41"/>
  <c r="DM42"/>
  <c r="DM43"/>
  <c r="DM44"/>
  <c r="DM45"/>
  <c r="DM46"/>
  <c r="DM47"/>
  <c r="DM48"/>
  <c r="DM49"/>
  <c r="DM50"/>
  <c r="DM51"/>
  <c r="DM52"/>
  <c r="DM53"/>
  <c r="DM54"/>
  <c r="DM55"/>
  <c r="DM56"/>
  <c r="DM57"/>
  <c r="DM58"/>
  <c r="DM59"/>
  <c r="DM4"/>
  <c r="DL51"/>
  <c r="DL52"/>
  <c r="DL53"/>
  <c r="DL54"/>
  <c r="DL55"/>
  <c r="DL56"/>
  <c r="DL57"/>
  <c r="DL58"/>
  <c r="DL59"/>
  <c r="DL50"/>
  <c r="DL49"/>
  <c r="DL48"/>
  <c r="DL47"/>
  <c r="DL46"/>
  <c r="DL45"/>
  <c r="DL44"/>
  <c r="DL43"/>
  <c r="DL42"/>
  <c r="DL41"/>
  <c r="DL40"/>
  <c r="DL39"/>
  <c r="DL38"/>
  <c r="DL37"/>
  <c r="DL36"/>
  <c r="DL35"/>
  <c r="DL34"/>
  <c r="DL33"/>
  <c r="DL32"/>
  <c r="DL5" i="2"/>
  <c r="DL6"/>
  <c r="DL7"/>
  <c r="DL8"/>
  <c r="DL9"/>
  <c r="DL10"/>
  <c r="DL11"/>
  <c r="DL12"/>
  <c r="DL13"/>
  <c r="DL14"/>
  <c r="DL15"/>
  <c r="DL16"/>
  <c r="DL17"/>
  <c r="DL18"/>
  <c r="DL19"/>
  <c r="DL20"/>
  <c r="DL21"/>
  <c r="DL22"/>
  <c r="DL23"/>
  <c r="DL24"/>
  <c r="DL25"/>
  <c r="DL26"/>
  <c r="DL27"/>
  <c r="DL28"/>
  <c r="DL29"/>
  <c r="DL30"/>
  <c r="DL31"/>
  <c r="DL32"/>
  <c r="DL33"/>
  <c r="DL34"/>
  <c r="DL35"/>
  <c r="DL36"/>
  <c r="DL37"/>
  <c r="DL38"/>
  <c r="DL39"/>
  <c r="DL40"/>
  <c r="DL41"/>
  <c r="DL42"/>
  <c r="DL43"/>
  <c r="DL44"/>
  <c r="DL45"/>
  <c r="DL46"/>
  <c r="DL47"/>
  <c r="DL48"/>
  <c r="DL49"/>
  <c r="DL50"/>
  <c r="DL51"/>
  <c r="DL52"/>
  <c r="DL53"/>
  <c r="DL54"/>
  <c r="DL55"/>
  <c r="DL56"/>
  <c r="DL57"/>
  <c r="DL58"/>
  <c r="DL59"/>
  <c r="DL4"/>
  <c r="DK58"/>
  <c r="DK57"/>
  <c r="DK56"/>
  <c r="DK55"/>
  <c r="DK54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L35" i="3"/>
  <c r="DL36"/>
  <c r="DL37"/>
  <c r="DL38"/>
  <c r="DL39"/>
  <c r="DL40"/>
  <c r="DL41"/>
  <c r="DL42"/>
  <c r="DL43"/>
  <c r="DL44"/>
  <c r="DL45"/>
  <c r="DL46"/>
  <c r="DL47"/>
  <c r="DL48"/>
  <c r="DL49"/>
  <c r="DL50"/>
  <c r="DL51"/>
  <c r="DL52"/>
  <c r="DL53"/>
  <c r="DL54"/>
  <c r="DL55"/>
  <c r="DL56"/>
  <c r="DL57"/>
  <c r="DL58"/>
  <c r="DL59"/>
  <c r="DL60"/>
  <c r="DL61"/>
  <c r="DL62"/>
  <c r="DL34"/>
  <c r="DK56"/>
  <c r="DK57"/>
  <c r="DK58"/>
  <c r="DK59"/>
  <c r="DK60"/>
  <c r="DK61"/>
  <c r="DK62"/>
  <c r="DK55"/>
  <c r="DK54"/>
  <c r="DK53"/>
  <c r="DK52"/>
  <c r="DK51"/>
  <c r="DK50"/>
  <c r="DK49"/>
  <c r="DK48"/>
  <c r="DK47"/>
  <c r="DK45"/>
  <c r="DK46"/>
  <c r="DK44"/>
  <c r="DK43"/>
  <c r="DK42"/>
  <c r="DK41"/>
  <c r="DK40"/>
  <c r="DK39"/>
  <c r="DK38"/>
  <c r="DK37"/>
  <c r="DK36"/>
  <c r="DK35"/>
  <c r="DK34"/>
  <c r="DL6"/>
  <c r="DL7"/>
  <c r="DL8"/>
  <c r="DL9"/>
  <c r="DL10"/>
  <c r="DL11"/>
  <c r="DL12"/>
  <c r="DL13"/>
  <c r="DL14"/>
  <c r="DL15"/>
  <c r="DL16"/>
  <c r="DL17"/>
  <c r="DL18"/>
  <c r="DL19"/>
  <c r="DL20"/>
  <c r="DL21"/>
  <c r="DL22"/>
  <c r="DL23"/>
  <c r="DL24"/>
  <c r="DL25"/>
  <c r="DL26"/>
  <c r="DL27"/>
  <c r="DL28"/>
  <c r="DL29"/>
  <c r="DL30"/>
  <c r="DL31"/>
  <c r="DL32"/>
  <c r="DL5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BG6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5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34"/>
  <c r="BF61"/>
  <c r="BF60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F34"/>
  <c r="BF32"/>
  <c r="BF31"/>
  <c r="BF30"/>
  <c r="BF29"/>
  <c r="BF28"/>
  <c r="BF27"/>
  <c r="BF26"/>
  <c r="BF25"/>
  <c r="BF24"/>
  <c r="BF23"/>
  <c r="BF22"/>
  <c r="BF21"/>
  <c r="BF20"/>
  <c r="BF19"/>
  <c r="BF18"/>
  <c r="BF17"/>
  <c r="BF16"/>
  <c r="BF15"/>
  <c r="BF14"/>
  <c r="BF13"/>
  <c r="BF12"/>
  <c r="BF11"/>
  <c r="BF10"/>
  <c r="BF9"/>
  <c r="BF8"/>
  <c r="BF7"/>
  <c r="BF6"/>
  <c r="BF5"/>
  <c r="BG5" i="2"/>
  <c r="BG6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4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F34"/>
  <c r="BF33"/>
  <c r="BF32"/>
  <c r="BF31"/>
  <c r="BF30"/>
  <c r="BF29"/>
  <c r="BF28"/>
  <c r="BF27"/>
  <c r="BF26"/>
  <c r="BF25"/>
  <c r="BF24"/>
  <c r="BF23"/>
  <c r="BF22"/>
  <c r="BF21"/>
  <c r="BF20"/>
  <c r="BF19"/>
  <c r="BF18"/>
  <c r="BF17"/>
  <c r="BF16"/>
  <c r="BF15"/>
  <c r="BF14"/>
  <c r="BF13"/>
  <c r="BF12"/>
  <c r="BF11"/>
  <c r="BF10"/>
  <c r="BF9"/>
  <c r="BF8"/>
  <c r="BF7"/>
  <c r="BF6"/>
  <c r="BF5"/>
  <c r="BF4"/>
  <c r="BH5" i="1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4"/>
  <c r="BG58"/>
  <c r="BG59"/>
  <c r="BG57"/>
  <c r="BG56"/>
  <c r="BG55"/>
  <c r="BG54"/>
  <c r="BG53"/>
  <c r="BG52"/>
  <c r="BG51"/>
  <c r="BG50"/>
  <c r="BG49"/>
  <c r="BG48"/>
  <c r="BG47"/>
  <c r="BG46"/>
  <c r="BG45"/>
  <c r="BG44"/>
  <c r="BG43"/>
  <c r="BG42"/>
  <c r="BG41"/>
  <c r="BG40"/>
  <c r="BG39"/>
  <c r="BG38"/>
  <c r="BG37"/>
  <c r="BG36"/>
  <c r="BG35"/>
  <c r="BG34"/>
  <c r="BG33"/>
  <c r="BG32"/>
  <c r="BG31"/>
  <c r="BG30"/>
  <c r="BG29"/>
  <c r="BG28"/>
  <c r="BG27"/>
  <c r="BG26"/>
  <c r="BG25"/>
  <c r="BG24"/>
  <c r="BG23"/>
  <c r="BG22"/>
  <c r="BG21"/>
  <c r="BG20"/>
  <c r="BG19"/>
  <c r="BG18"/>
  <c r="BG17"/>
  <c r="BG16"/>
  <c r="BG15"/>
  <c r="BG14"/>
  <c r="BG13"/>
  <c r="BG12"/>
  <c r="BG11"/>
  <c r="BG10"/>
  <c r="BG9"/>
  <c r="BG8"/>
  <c r="BG7"/>
  <c r="BG6"/>
  <c r="BG5"/>
  <c r="BG4"/>
  <c r="CA5"/>
  <c r="CA6"/>
  <c r="CA7"/>
  <c r="CA8"/>
  <c r="CA9"/>
  <c r="CA10"/>
  <c r="CA11"/>
  <c r="CA12"/>
  <c r="CA13"/>
  <c r="CA14"/>
  <c r="CA15"/>
  <c r="CA16"/>
  <c r="CA17"/>
  <c r="CA18"/>
  <c r="CA19"/>
  <c r="CA20"/>
  <c r="CA21"/>
  <c r="CA22"/>
  <c r="CA23"/>
  <c r="CA24"/>
  <c r="CA25"/>
  <c r="CA26"/>
  <c r="CA27"/>
  <c r="CA28"/>
  <c r="CA29"/>
  <c r="CA30"/>
  <c r="CA31"/>
  <c r="CA32"/>
  <c r="CA33"/>
  <c r="CA34"/>
  <c r="CA35"/>
  <c r="CA36"/>
  <c r="CA37"/>
  <c r="CA38"/>
  <c r="CA39"/>
  <c r="CA40"/>
  <c r="CA41"/>
  <c r="CA42"/>
  <c r="CA43"/>
  <c r="CA44"/>
  <c r="CA45"/>
  <c r="CA46"/>
  <c r="CA47"/>
  <c r="CA48"/>
  <c r="CA49"/>
  <c r="CA50"/>
  <c r="CA51"/>
  <c r="CA52"/>
  <c r="CA53"/>
  <c r="CA54"/>
  <c r="CA55"/>
  <c r="CA56"/>
  <c r="CA57"/>
  <c r="CA58"/>
  <c r="CA59"/>
  <c r="CA4"/>
  <c r="BZ53"/>
  <c r="BZ54"/>
  <c r="BZ55"/>
  <c r="BZ56"/>
  <c r="BZ57"/>
  <c r="BZ58"/>
  <c r="BZ52"/>
  <c r="BZ51"/>
  <c r="BZ50"/>
  <c r="BZ49"/>
  <c r="BZ48"/>
  <c r="BZ47"/>
  <c r="BZ46"/>
  <c r="BZ45"/>
  <c r="BZ44"/>
  <c r="BZ43"/>
  <c r="BZ42"/>
  <c r="BZ41"/>
  <c r="BZ40"/>
  <c r="BZ39"/>
  <c r="BZ38"/>
  <c r="BZ37"/>
  <c r="BZ36"/>
  <c r="BZ35"/>
  <c r="BZ34"/>
  <c r="BZ33"/>
  <c r="BZ32"/>
  <c r="BZ31"/>
  <c r="BZ30"/>
  <c r="BZ29"/>
  <c r="BZ28"/>
  <c r="BZ27"/>
  <c r="BZ26"/>
  <c r="BZ25"/>
  <c r="BZ24"/>
  <c r="BZ23"/>
  <c r="BZ22"/>
  <c r="BZ21"/>
  <c r="BZ20"/>
  <c r="BZ19"/>
  <c r="BZ18"/>
  <c r="BZ17"/>
  <c r="BZ16"/>
  <c r="BZ15"/>
  <c r="BZ14"/>
  <c r="BZ13"/>
  <c r="BZ12"/>
  <c r="BZ11"/>
  <c r="BZ10"/>
  <c r="BZ9"/>
  <c r="BZ8"/>
  <c r="BZ7"/>
  <c r="BZ6"/>
  <c r="BZ5"/>
  <c r="BZ4"/>
  <c r="BZ5" i="2"/>
  <c r="BZ6"/>
  <c r="BZ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33"/>
  <c r="BZ34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4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Y34"/>
  <c r="BY33"/>
  <c r="BY32"/>
  <c r="BY31"/>
  <c r="BY30"/>
  <c r="BY29"/>
  <c r="BY28"/>
  <c r="BY27"/>
  <c r="BY26"/>
  <c r="BY25"/>
  <c r="BY24"/>
  <c r="BY23"/>
  <c r="BY22"/>
  <c r="BY21"/>
  <c r="BY20"/>
  <c r="BY19"/>
  <c r="BY18"/>
  <c r="BY17"/>
  <c r="BY16"/>
  <c r="BY15"/>
  <c r="BY14"/>
  <c r="BY13"/>
  <c r="BY12"/>
  <c r="BY11"/>
  <c r="BY10"/>
  <c r="BY9"/>
  <c r="BY8"/>
  <c r="BY7"/>
  <c r="BY6"/>
  <c r="BY5"/>
  <c r="BY4"/>
  <c r="BZ6" i="3"/>
  <c r="BZ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5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60"/>
  <c r="BZ61"/>
  <c r="BZ62"/>
  <c r="BZ34"/>
  <c r="BY62"/>
  <c r="BY61"/>
  <c r="BY60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Y34"/>
  <c r="BY32"/>
  <c r="BY31"/>
  <c r="BY30"/>
  <c r="BY29"/>
  <c r="BY28"/>
  <c r="BY27"/>
  <c r="BY26"/>
  <c r="BY25"/>
  <c r="BY24"/>
  <c r="BY23"/>
  <c r="BY22"/>
  <c r="BY21"/>
  <c r="BY20"/>
  <c r="BY19"/>
  <c r="BY18"/>
  <c r="BY17"/>
  <c r="BY16"/>
  <c r="BY15"/>
  <c r="BY14"/>
  <c r="BY13"/>
  <c r="BY12"/>
  <c r="BY11"/>
  <c r="BY10"/>
  <c r="BY9"/>
  <c r="BY8"/>
  <c r="BY7"/>
  <c r="BY6"/>
  <c r="BY5"/>
  <c r="U5" i="2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4"/>
  <c r="V35" i="1"/>
  <c r="V36"/>
  <c r="V59"/>
  <c r="U59"/>
  <c r="U58"/>
  <c r="V58" s="1"/>
  <c r="U57"/>
  <c r="V57" s="1"/>
  <c r="U56"/>
  <c r="V56" s="1"/>
  <c r="U55"/>
  <c r="V55" s="1"/>
  <c r="U54"/>
  <c r="V54" s="1"/>
  <c r="U53"/>
  <c r="V53" s="1"/>
  <c r="U52"/>
  <c r="V52" s="1"/>
  <c r="U51"/>
  <c r="V51" s="1"/>
  <c r="U50"/>
  <c r="V50" s="1"/>
  <c r="U49"/>
  <c r="V49" s="1"/>
  <c r="U48"/>
  <c r="V48" s="1"/>
  <c r="U47"/>
  <c r="V47" s="1"/>
  <c r="U46"/>
  <c r="V46" s="1"/>
  <c r="U45"/>
  <c r="V45" s="1"/>
  <c r="U44"/>
  <c r="V44" s="1"/>
  <c r="U43"/>
  <c r="V43" s="1"/>
  <c r="U42"/>
  <c r="V42" s="1"/>
  <c r="U41"/>
  <c r="V41" s="1"/>
  <c r="U40"/>
  <c r="V40" s="1"/>
  <c r="U39"/>
  <c r="V39" s="1"/>
  <c r="U38"/>
  <c r="V38" s="1"/>
  <c r="U37"/>
  <c r="V37" s="1"/>
  <c r="U36"/>
  <c r="U35"/>
  <c r="U34"/>
  <c r="V34" s="1"/>
  <c r="U33"/>
  <c r="V33" s="1"/>
  <c r="U32"/>
  <c r="V32" s="1"/>
  <c r="U31"/>
  <c r="V31" s="1"/>
  <c r="U30"/>
  <c r="V30" s="1"/>
  <c r="U29"/>
  <c r="V29" s="1"/>
  <c r="U28"/>
  <c r="V28" s="1"/>
  <c r="U27"/>
  <c r="V27" s="1"/>
  <c r="U26"/>
  <c r="V26" s="1"/>
  <c r="U25"/>
  <c r="V25" s="1"/>
  <c r="U24"/>
  <c r="V24" s="1"/>
  <c r="U23"/>
  <c r="V23" s="1"/>
  <c r="U22"/>
  <c r="V22" s="1"/>
  <c r="U21"/>
  <c r="V21" s="1"/>
  <c r="U20"/>
  <c r="V20" s="1"/>
  <c r="U19"/>
  <c r="V19" s="1"/>
  <c r="U18"/>
  <c r="V18" s="1"/>
  <c r="U17"/>
  <c r="V17" s="1"/>
  <c r="U16"/>
  <c r="V16" s="1"/>
  <c r="U15"/>
  <c r="V15" s="1"/>
  <c r="U14"/>
  <c r="V14" s="1"/>
  <c r="U13"/>
  <c r="V13" s="1"/>
  <c r="U12"/>
  <c r="V12" s="1"/>
  <c r="U11"/>
  <c r="V11" s="1"/>
  <c r="U10"/>
  <c r="V10" s="1"/>
  <c r="U9"/>
  <c r="V9" s="1"/>
  <c r="U8"/>
  <c r="V8" s="1"/>
  <c r="U7"/>
  <c r="V7" s="1"/>
  <c r="U6"/>
  <c r="V6" s="1"/>
  <c r="U5"/>
  <c r="V5" s="1"/>
  <c r="U4"/>
  <c r="V4" s="1"/>
  <c r="T59" i="2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U14" i="3"/>
  <c r="U16"/>
  <c r="U18"/>
  <c r="U20"/>
  <c r="U22"/>
  <c r="U24"/>
  <c r="U26"/>
  <c r="U28"/>
  <c r="U30"/>
  <c r="U32"/>
  <c r="U34"/>
  <c r="T62"/>
  <c r="U62" s="1"/>
  <c r="T61"/>
  <c r="U61" s="1"/>
  <c r="T60"/>
  <c r="U60" s="1"/>
  <c r="T59"/>
  <c r="U59" s="1"/>
  <c r="T58"/>
  <c r="U58" s="1"/>
  <c r="T57"/>
  <c r="U57" s="1"/>
  <c r="T56"/>
  <c r="U56" s="1"/>
  <c r="T55"/>
  <c r="U55" s="1"/>
  <c r="T54"/>
  <c r="U54" s="1"/>
  <c r="T53"/>
  <c r="U53" s="1"/>
  <c r="T52"/>
  <c r="U52" s="1"/>
  <c r="T51"/>
  <c r="U51" s="1"/>
  <c r="T50"/>
  <c r="U50" s="1"/>
  <c r="T49"/>
  <c r="U49" s="1"/>
  <c r="T48"/>
  <c r="U48" s="1"/>
  <c r="T47"/>
  <c r="U47" s="1"/>
  <c r="T46"/>
  <c r="U46" s="1"/>
  <c r="T45"/>
  <c r="U45" s="1"/>
  <c r="T44"/>
  <c r="U44" s="1"/>
  <c r="T43"/>
  <c r="U43" s="1"/>
  <c r="T42"/>
  <c r="U42" s="1"/>
  <c r="T41"/>
  <c r="U41" s="1"/>
  <c r="T40"/>
  <c r="U40" s="1"/>
  <c r="T39"/>
  <c r="U39" s="1"/>
  <c r="T38"/>
  <c r="U38" s="1"/>
  <c r="T37"/>
  <c r="U37" s="1"/>
  <c r="T36"/>
  <c r="U36" s="1"/>
  <c r="T35"/>
  <c r="U35" s="1"/>
  <c r="T34"/>
  <c r="T32"/>
  <c r="T31"/>
  <c r="U31" s="1"/>
  <c r="T30"/>
  <c r="T29"/>
  <c r="U29" s="1"/>
  <c r="T28"/>
  <c r="T27"/>
  <c r="U27" s="1"/>
  <c r="T26"/>
  <c r="T25"/>
  <c r="U25" s="1"/>
  <c r="T24"/>
  <c r="T23"/>
  <c r="U23" s="1"/>
  <c r="T22"/>
  <c r="T21"/>
  <c r="U21" s="1"/>
  <c r="T20"/>
  <c r="T19"/>
  <c r="U19" s="1"/>
  <c r="T18"/>
  <c r="T17"/>
  <c r="U17" s="1"/>
  <c r="T16"/>
  <c r="T15"/>
  <c r="U15" s="1"/>
  <c r="T14"/>
  <c r="T13"/>
  <c r="U13" s="1"/>
  <c r="T12"/>
  <c r="U12" s="1"/>
  <c r="T11"/>
  <c r="U11" s="1"/>
  <c r="T10"/>
  <c r="U10" s="1"/>
  <c r="T9"/>
  <c r="U9" s="1"/>
  <c r="T8"/>
  <c r="U8" s="1"/>
  <c r="T7"/>
  <c r="U7" s="1"/>
  <c r="T6"/>
  <c r="U6" s="1"/>
  <c r="T5"/>
  <c r="U5" s="1"/>
  <c r="DL31" i="1"/>
  <c r="DL5"/>
  <c r="DL6"/>
  <c r="DL7"/>
  <c r="DL8"/>
  <c r="DL9"/>
  <c r="DL10"/>
  <c r="DL11"/>
  <c r="DL12"/>
  <c r="DL13"/>
  <c r="DL14"/>
  <c r="DL15"/>
  <c r="DL16"/>
  <c r="DL17"/>
  <c r="DL18"/>
  <c r="DL19"/>
  <c r="DL20"/>
  <c r="DL21"/>
  <c r="DL22"/>
  <c r="DL23"/>
  <c r="DL24"/>
  <c r="DL25"/>
  <c r="DL26"/>
  <c r="DL27"/>
  <c r="DL28"/>
  <c r="DL29"/>
  <c r="DL30"/>
  <c r="DL4"/>
  <c r="AN60" i="2"/>
  <c r="AN61"/>
  <c r="CS4"/>
  <c r="BF62" i="3"/>
  <c r="DK59" i="2"/>
  <c r="BY59"/>
  <c r="BF59"/>
  <c r="BZ59" i="1"/>
</calcChain>
</file>

<file path=xl/sharedStrings.xml><?xml version="1.0" encoding="utf-8"?>
<sst xmlns="http://schemas.openxmlformats.org/spreadsheetml/2006/main" count="535" uniqueCount="90">
  <si>
    <t xml:space="preserve"> Batch 2022-23 2nd BAMS STUDENTS SUBJECTWISE ATTENDENCE SHEET</t>
  </si>
  <si>
    <t>RL NO</t>
  </si>
  <si>
    <t xml:space="preserve">STUDENT NAME </t>
  </si>
  <si>
    <t>DG</t>
  </si>
  <si>
    <t>ROGA NIDANA</t>
  </si>
  <si>
    <t>RSBK</t>
  </si>
  <si>
    <t>AGADA TANTRA</t>
  </si>
  <si>
    <t>SWASTHA</t>
  </si>
  <si>
    <t>SAMHITA A2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</si>
  <si>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</si>
  <si>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</si>
  <si>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</si>
  <si>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</si>
  <si>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</si>
  <si>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</si>
  <si>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</si>
  <si>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</si>
  <si>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</si>
  <si>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</si>
  <si>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</si>
  <si>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</si>
  <si>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Total</t>
  </si>
  <si>
    <t>%</t>
  </si>
  <si>
    <t>AISHWARYA KAKMARE</t>
  </si>
  <si>
    <t>ALMAS  JINABADE</t>
  </si>
  <si>
    <t>AMANULLAH TAJEEN</t>
  </si>
  <si>
    <t>AMARJEET MOHITE</t>
  </si>
  <si>
    <t>ANJALI SANJAY DESAI</t>
  </si>
  <si>
    <t>BERAD DEEPALI SJIVAJI</t>
  </si>
  <si>
    <t>BHAMARE SAKSHI BABAJI</t>
  </si>
  <si>
    <t>BHAVANA  BANTI</t>
  </si>
  <si>
    <t>CHAVAN AACHAL  SUBHASH</t>
  </si>
  <si>
    <t>DHRUV ARVIND AMBEWADKAR</t>
  </si>
  <si>
    <t>GADEKAR GOURAV MADAN</t>
  </si>
  <si>
    <t>GOURIKA BASAYYA PARAVAYYANAVAR</t>
  </si>
  <si>
    <t>GOUTHAM P KALAL</t>
  </si>
  <si>
    <t>GUNJKAR SWAPNIL VIJAY</t>
  </si>
  <si>
    <t>JADHAV HIRKANI  PRASHANT</t>
  </si>
  <si>
    <t>KENGAR BHAGYSHREE  SUBHASH</t>
  </si>
  <si>
    <t>LAXMI SURESH KOTABAGI</t>
  </si>
  <si>
    <t>MAHEBOOBPASHA ADAMALI SAYYED</t>
  </si>
  <si>
    <t>MEHEK ARIF KITTUR</t>
  </si>
  <si>
    <t xml:space="preserve">MANE SNEHA </t>
  </si>
  <si>
    <t>MANJUSHA PATIL</t>
  </si>
  <si>
    <t>MOHAMMED SHOYEB</t>
  </si>
  <si>
    <t>NAJAN SHRAVANI GORAKHANATH</t>
  </si>
  <si>
    <t xml:space="preserve">NOORMOHAMMED AMJAD NADAF </t>
  </si>
  <si>
    <t>OMKAR BALARAM  GADAGANE</t>
  </si>
  <si>
    <t>PARVEZ SHANUL ANKALAGI</t>
  </si>
  <si>
    <t>PATIL PANKAJKUMAR TANAJI</t>
  </si>
  <si>
    <t>PATIL RUTIKA SACHIN</t>
  </si>
  <si>
    <t>PATOLE NILESH SHIVAJI</t>
  </si>
  <si>
    <t>PHALKE NANDINI  RAVINDRA</t>
  </si>
  <si>
    <t>PRAJWAL NAYAK</t>
  </si>
  <si>
    <t>RAJESH HIREMATH</t>
  </si>
  <si>
    <t>RASHMI MANE</t>
  </si>
  <si>
    <t>SAMMED M CHOUGALE</t>
  </si>
  <si>
    <t>SAMMED SHRIPAL SANAL</t>
  </si>
  <si>
    <t xml:space="preserve">SANSKRUTI </t>
  </si>
  <si>
    <t>STATISH SANTOSH KADAM</t>
  </si>
  <si>
    <t>SHARADA</t>
  </si>
  <si>
    <t>SHEZADI FAIZAHMED CHAMANMALIK</t>
  </si>
  <si>
    <t>SHITOLE SANJANA SANTOSH</t>
  </si>
  <si>
    <t>SHIVACHETAN SHIVANAIKAR</t>
  </si>
  <si>
    <t>SIDDHI SURYAKANT TAPDIYA</t>
  </si>
  <si>
    <t>SONWALKAR SANKET VITTAL</t>
  </si>
  <si>
    <t>SOUJANYA SURESH HARLAPUR</t>
  </si>
  <si>
    <t>SOUMYA SANJAY POTADAR</t>
  </si>
  <si>
    <t>SURVASE SIMRAN  WALCHAND</t>
  </si>
  <si>
    <t>SURYAWANSHI POOJA SUNIL</t>
  </si>
  <si>
    <t>SUSAR MEGHA  GAJANAN</t>
  </si>
  <si>
    <t>VANASHREE SUNIL REDEKAR</t>
  </si>
  <si>
    <t xml:space="preserve">VARSHA GOVIND SHIRBUR </t>
  </si>
  <si>
    <t>VINAYAK DEEPAK BALEKUNDRI</t>
  </si>
  <si>
    <t>VIRESH SUBHAS ANGADI</t>
  </si>
  <si>
    <t>WANI SHIVANJALI RAOSAHEB</t>
  </si>
  <si>
    <t>YELPALE GOURI DATTATRAYA</t>
  </si>
  <si>
    <t xml:space="preserve"> Batch 2022-23 2nd BAMS STUDENTS SUBJECTWISE ATTENDENCE SHEET      NLH</t>
  </si>
  <si>
    <t>OMKAR DESHAMUKH</t>
  </si>
  <si>
    <r>
      <t xml:space="preserve"> Batch 2022-23 2nd BAMS STUDENTS SUBJECTWISE ATTENDENCE SHEET    </t>
    </r>
    <r>
      <rPr>
        <sz val="18"/>
        <color theme="1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 xml:space="preserve">  </t>
    </r>
    <r>
      <rPr>
        <b/>
        <sz val="18"/>
        <color rgb="FFFF0000"/>
        <rFont val="Calibri"/>
        <family val="2"/>
        <scheme val="minor"/>
      </rPr>
      <t>PRECTICAL</t>
    </r>
  </si>
  <si>
    <t xml:space="preserve">OMKAR DESHAMUKHA </t>
  </si>
  <si>
    <t>sep</t>
  </si>
  <si>
    <t>SEP</t>
  </si>
  <si>
    <t>oct</t>
  </si>
  <si>
    <t>nov</t>
  </si>
  <si>
    <t>dec</t>
  </si>
  <si>
    <t>de</t>
  </si>
  <si>
    <t>A</t>
  </si>
  <si>
    <t>DEC</t>
  </si>
  <si>
    <t>jan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</si>
</sst>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</cellStyleXfs>
  <cellXfs count="134">
    <xf numFmtId="0" fontId="0" fillId="0" borderId="0" xfId="0"/>
    <xf numFmtId="0" fontId="3" fillId="4" borderId="8" xfId="3" applyBorder="1" applyAlignment="1">
      <alignment horizontal="center" vertical="center"/>
    </xf>
    <xf numFmtId="0" fontId="3" fillId="4" borderId="13" xfId="3" applyBorder="1"/>
    <xf numFmtId="0" fontId="3" fillId="4" borderId="9" xfId="3" applyBorder="1"/>
    <xf numFmtId="0" fontId="3" fillId="4" borderId="13" xfId="3" applyBorder="1" applyAlignment="1">
      <alignment wrapText="1"/>
    </xf>
    <xf numFmtId="0" fontId="3" fillId="4" borderId="13" xfId="3" applyBorder="1" applyAlignment="1">
      <alignment horizontal="center" wrapText="1"/>
    </xf>
    <xf numFmtId="0" fontId="3" fillId="4" borderId="13" xfId="3" applyBorder="1" applyAlignment="1">
      <alignment horizontal="center"/>
    </xf>
    <xf numFmtId="0" fontId="3" fillId="4" borderId="14" xfId="3" applyBorder="1" applyAlignment="1">
      <alignment wrapText="1"/>
    </xf>
    <xf numFmtId="0" fontId="2" fillId="3" borderId="15" xfId="2" applyBorder="1" applyAlignment="1">
      <alignment wrapText="1"/>
    </xf>
    <xf numFmtId="0" fontId="2" fillId="3" borderId="13" xfId="2" applyBorder="1"/>
    <xf numFmtId="0" fontId="2" fillId="3" borderId="9" xfId="2" applyBorder="1"/>
    <xf numFmtId="0" fontId="2" fillId="3" borderId="13" xfId="2" applyBorder="1" applyAlignment="1">
      <alignment wrapText="1"/>
    </xf>
    <xf numFmtId="0" fontId="2" fillId="3" borderId="13" xfId="2" applyBorder="1" applyAlignment="1">
      <alignment horizontal="center"/>
    </xf>
    <xf numFmtId="0" fontId="2" fillId="3" borderId="14" xfId="2" applyBorder="1" applyAlignment="1">
      <alignment wrapText="1"/>
    </xf>
    <xf numFmtId="0" fontId="1" fillId="2" borderId="15" xfId="1" applyBorder="1" applyAlignment="1">
      <alignment wrapText="1"/>
    </xf>
    <xf numFmtId="0" fontId="1" fillId="2" borderId="13" xfId="1" applyBorder="1"/>
    <xf numFmtId="0" fontId="1" fillId="2" borderId="9" xfId="1" applyBorder="1"/>
    <xf numFmtId="0" fontId="1" fillId="2" borderId="13" xfId="1" applyBorder="1" applyAlignment="1">
      <alignment wrapText="1"/>
    </xf>
    <xf numFmtId="0" fontId="1" fillId="2" borderId="13" xfId="1" applyBorder="1" applyAlignment="1">
      <alignment horizontal="center"/>
    </xf>
    <xf numFmtId="0" fontId="1" fillId="2" borderId="14" xfId="1" applyBorder="1" applyAlignment="1">
      <alignment wrapText="1"/>
    </xf>
    <xf numFmtId="0" fontId="3" fillId="4" borderId="15" xfId="3" applyBorder="1" applyAlignment="1">
      <alignment wrapText="1"/>
    </xf>
    <xf numFmtId="0" fontId="3" fillId="4" borderId="16" xfId="3" applyBorder="1" applyAlignment="1">
      <alignment wrapText="1"/>
    </xf>
    <xf numFmtId="0" fontId="4" fillId="5" borderId="1" xfId="4" applyAlignment="1">
      <alignment wrapText="1"/>
    </xf>
    <xf numFmtId="0" fontId="4" fillId="5" borderId="1" xfId="4"/>
    <xf numFmtId="0" fontId="6" fillId="6" borderId="17" xfId="5" applyBorder="1" applyAlignment="1">
      <alignment wrapText="1"/>
    </xf>
    <xf numFmtId="0" fontId="6" fillId="6" borderId="17" xfId="5" applyBorder="1"/>
    <xf numFmtId="0" fontId="6" fillId="6" borderId="17" xfId="5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3" fillId="4" borderId="0" xfId="3"/>
    <xf numFmtId="0" fontId="3" fillId="4" borderId="18" xfId="3" applyBorder="1" applyAlignment="1">
      <alignment wrapText="1"/>
    </xf>
    <xf numFmtId="0" fontId="3" fillId="4" borderId="18" xfId="3" applyBorder="1" applyAlignment="1">
      <alignment horizontal="center"/>
    </xf>
    <xf numFmtId="0" fontId="2" fillId="3" borderId="0" xfId="2"/>
    <xf numFmtId="0" fontId="2" fillId="3" borderId="19" xfId="2" applyBorder="1" applyAlignment="1">
      <alignment wrapText="1"/>
    </xf>
    <xf numFmtId="0" fontId="2" fillId="3" borderId="18" xfId="2" applyBorder="1" applyAlignment="1">
      <alignment wrapText="1"/>
    </xf>
    <xf numFmtId="0" fontId="2" fillId="3" borderId="18" xfId="2" applyBorder="1" applyAlignment="1">
      <alignment horizontal="center"/>
    </xf>
    <xf numFmtId="0" fontId="1" fillId="2" borderId="19" xfId="1" applyBorder="1" applyAlignment="1">
      <alignment wrapText="1"/>
    </xf>
    <xf numFmtId="0" fontId="1" fillId="2" borderId="0" xfId="1"/>
    <xf numFmtId="0" fontId="1" fillId="2" borderId="18" xfId="1" applyBorder="1" applyAlignment="1">
      <alignment wrapText="1"/>
    </xf>
    <xf numFmtId="0" fontId="1" fillId="2" borderId="18" xfId="1" applyBorder="1" applyAlignment="1">
      <alignment horizontal="center"/>
    </xf>
    <xf numFmtId="1" fontId="3" fillId="4" borderId="19" xfId="3" applyNumberFormat="1" applyBorder="1" applyAlignment="1">
      <alignment wrapText="1"/>
    </xf>
    <xf numFmtId="1" fontId="4" fillId="5" borderId="1" xfId="4" applyNumberFormat="1" applyAlignment="1">
      <alignment wrapText="1"/>
    </xf>
    <xf numFmtId="0" fontId="6" fillId="6" borderId="18" xfId="5" applyBorder="1" applyAlignment="1">
      <alignment wrapText="1"/>
    </xf>
    <xf numFmtId="0" fontId="6" fillId="6" borderId="18" xfId="5" applyBorder="1"/>
    <xf numFmtId="0" fontId="6" fillId="6" borderId="18" xfId="5" applyBorder="1" applyAlignment="1">
      <alignment horizontal="center"/>
    </xf>
    <xf numFmtId="0" fontId="0" fillId="0" borderId="19" xfId="0" applyBorder="1" applyAlignment="1">
      <alignment horizontal="center"/>
    </xf>
    <xf numFmtId="0" fontId="8" fillId="7" borderId="20" xfId="0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18" xfId="0" applyBorder="1" applyAlignment="1">
      <alignment wrapText="1"/>
    </xf>
    <xf numFmtId="1" fontId="0" fillId="0" borderId="18" xfId="0" applyNumberFormat="1" applyBorder="1"/>
    <xf numFmtId="0" fontId="0" fillId="0" borderId="18" xfId="0" applyBorder="1" applyAlignment="1">
      <alignment horizontal="center"/>
    </xf>
    <xf numFmtId="0" fontId="8" fillId="7" borderId="21" xfId="0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8" xfId="0" applyBorder="1" applyAlignment="1">
      <alignment vertical="center"/>
    </xf>
    <xf numFmtId="0" fontId="0" fillId="0" borderId="17" xfId="0" applyFill="1" applyBorder="1"/>
    <xf numFmtId="0" fontId="8" fillId="7" borderId="21" xfId="0" applyFont="1" applyFill="1" applyBorder="1" applyAlignment="1">
      <alignment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0" fillId="0" borderId="2" xfId="0" applyBorder="1"/>
    <xf numFmtId="1" fontId="0" fillId="0" borderId="0" xfId="0" applyNumberFormat="1"/>
    <xf numFmtId="0" fontId="6" fillId="6" borderId="19" xfId="5" applyBorder="1"/>
    <xf numFmtId="0" fontId="0" fillId="0" borderId="17" xfId="0" applyFill="1" applyBorder="1" applyAlignment="1">
      <alignment wrapText="1"/>
    </xf>
    <xf numFmtId="1" fontId="0" fillId="0" borderId="18" xfId="0" applyNumberFormat="1" applyBorder="1" applyAlignment="1">
      <alignment wrapText="1"/>
    </xf>
    <xf numFmtId="0" fontId="8" fillId="7" borderId="0" xfId="0" applyFont="1" applyFill="1" applyBorder="1" applyAlignment="1">
      <alignment horizontal="left" vertical="center" wrapText="1"/>
    </xf>
    <xf numFmtId="0" fontId="0" fillId="0" borderId="0" xfId="0" applyBorder="1"/>
    <xf numFmtId="1" fontId="0" fillId="0" borderId="0" xfId="0" applyNumberFormat="1" applyBorder="1"/>
    <xf numFmtId="1" fontId="0" fillId="0" borderId="17" xfId="0" applyNumberFormat="1" applyFill="1" applyBorder="1" applyAlignment="1">
      <alignment wrapText="1"/>
    </xf>
    <xf numFmtId="1" fontId="0" fillId="0" borderId="17" xfId="0" applyNumberFormat="1" applyFill="1" applyBorder="1"/>
    <xf numFmtId="0" fontId="4" fillId="5" borderId="1" xfId="4" applyAlignment="1">
      <alignment horizontal="center"/>
    </xf>
    <xf numFmtId="0" fontId="4" fillId="5" borderId="18" xfId="4" applyBorder="1" applyAlignment="1">
      <alignment wrapText="1"/>
    </xf>
    <xf numFmtId="0" fontId="4" fillId="5" borderId="17" xfId="4" applyBorder="1" applyAlignment="1">
      <alignment wrapText="1"/>
    </xf>
    <xf numFmtId="0" fontId="4" fillId="5" borderId="17" xfId="4" applyBorder="1"/>
    <xf numFmtId="0" fontId="4" fillId="5" borderId="17" xfId="4" applyBorder="1" applyAlignment="1">
      <alignment horizontal="center"/>
    </xf>
    <xf numFmtId="0" fontId="3" fillId="4" borderId="18" xfId="3" applyBorder="1" applyAlignment="1">
      <alignment horizontal="center" vertical="center"/>
    </xf>
    <xf numFmtId="0" fontId="3" fillId="4" borderId="18" xfId="3" applyBorder="1"/>
    <xf numFmtId="0" fontId="3" fillId="4" borderId="18" xfId="3" applyBorder="1" applyAlignment="1">
      <alignment horizontal="center" wrapText="1"/>
    </xf>
    <xf numFmtId="0" fontId="2" fillId="3" borderId="18" xfId="2" applyBorder="1"/>
    <xf numFmtId="0" fontId="1" fillId="2" borderId="18" xfId="1" applyBorder="1"/>
    <xf numFmtId="1" fontId="0" fillId="0" borderId="19" xfId="0" applyNumberFormat="1" applyBorder="1" applyAlignment="1">
      <alignment wrapText="1"/>
    </xf>
    <xf numFmtId="1" fontId="3" fillId="4" borderId="18" xfId="3" applyNumberFormat="1" applyBorder="1" applyAlignment="1">
      <alignment horizontal="center"/>
    </xf>
    <xf numFmtId="0" fontId="4" fillId="5" borderId="18" xfId="4" applyBorder="1"/>
    <xf numFmtId="0" fontId="4" fillId="5" borderId="18" xfId="4" applyBorder="1" applyAlignment="1">
      <alignment horizontal="center"/>
    </xf>
    <xf numFmtId="1" fontId="0" fillId="0" borderId="19" xfId="0" applyNumberFormat="1" applyBorder="1"/>
    <xf numFmtId="0" fontId="0" fillId="0" borderId="23" xfId="0" applyFill="1" applyBorder="1"/>
    <xf numFmtId="1" fontId="0" fillId="0" borderId="2" xfId="0" applyNumberFormat="1" applyBorder="1" applyAlignment="1">
      <alignment wrapText="1"/>
    </xf>
    <xf numFmtId="0" fontId="0" fillId="0" borderId="24" xfId="0" applyBorder="1"/>
    <xf numFmtId="0" fontId="8" fillId="7" borderId="25" xfId="0" applyFont="1" applyFill="1" applyBorder="1" applyAlignment="1">
      <alignment horizontal="left" vertical="center" wrapText="1"/>
    </xf>
    <xf numFmtId="0" fontId="0" fillId="0" borderId="26" xfId="0" applyBorder="1"/>
    <xf numFmtId="0" fontId="0" fillId="0" borderId="21" xfId="0" applyBorder="1"/>
    <xf numFmtId="1" fontId="4" fillId="5" borderId="18" xfId="4" applyNumberFormat="1" applyBorder="1" applyAlignment="1">
      <alignment horizontal="center"/>
    </xf>
    <xf numFmtId="0" fontId="2" fillId="3" borderId="21" xfId="2" applyBorder="1" applyAlignment="1">
      <alignment horizontal="left" vertical="center" wrapText="1"/>
    </xf>
    <xf numFmtId="0" fontId="2" fillId="3" borderId="0" xfId="2" applyBorder="1"/>
    <xf numFmtId="1" fontId="2" fillId="3" borderId="18" xfId="2" applyNumberFormat="1" applyBorder="1"/>
    <xf numFmtId="0" fontId="2" fillId="3" borderId="19" xfId="2" applyBorder="1"/>
    <xf numFmtId="1" fontId="2" fillId="3" borderId="18" xfId="2" applyNumberFormat="1" applyBorder="1" applyAlignment="1">
      <alignment wrapText="1"/>
    </xf>
    <xf numFmtId="0" fontId="0" fillId="0" borderId="0" xfId="0" applyFill="1" applyBorder="1"/>
    <xf numFmtId="0" fontId="0" fillId="0" borderId="2" xfId="0" applyBorder="1" applyAlignment="1">
      <alignment horizontal="center"/>
    </xf>
    <xf numFmtId="1" fontId="0" fillId="0" borderId="2" xfId="0" applyNumberFormat="1" applyBorder="1"/>
    <xf numFmtId="0" fontId="0" fillId="0" borderId="1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28" xfId="0" applyBorder="1"/>
    <xf numFmtId="17" fontId="3" fillId="4" borderId="13" xfId="3" applyNumberFormat="1" applyBorder="1" applyAlignment="1">
      <alignment wrapText="1"/>
    </xf>
    <xf numFmtId="0" fontId="4" fillId="5" borderId="1" xfId="4" applyAlignment="1">
      <alignment horizontal="center"/>
    </xf>
    <xf numFmtId="0" fontId="2" fillId="3" borderId="17" xfId="2" applyBorder="1"/>
    <xf numFmtId="0" fontId="4" fillId="5" borderId="1" xfId="4" applyAlignment="1">
      <alignment horizontal="center"/>
    </xf>
    <xf numFmtId="0" fontId="6" fillId="6" borderId="5" xfId="5" applyBorder="1" applyAlignment="1">
      <alignment horizontal="center"/>
    </xf>
    <xf numFmtId="0" fontId="6" fillId="6" borderId="6" xfId="5" applyBorder="1" applyAlignment="1">
      <alignment horizontal="center"/>
    </xf>
    <xf numFmtId="0" fontId="6" fillId="6" borderId="7" xfId="5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4" borderId="5" xfId="3" applyBorder="1" applyAlignment="1">
      <alignment horizontal="center" vertical="top"/>
    </xf>
    <xf numFmtId="0" fontId="3" fillId="4" borderId="6" xfId="3" applyBorder="1" applyAlignment="1">
      <alignment horizontal="center" vertical="top"/>
    </xf>
    <xf numFmtId="0" fontId="3" fillId="4" borderId="7" xfId="3" applyBorder="1" applyAlignment="1">
      <alignment horizontal="center" vertical="top"/>
    </xf>
    <xf numFmtId="0" fontId="2" fillId="3" borderId="8" xfId="2" applyNumberFormat="1" applyBorder="1" applyAlignment="1">
      <alignment horizontal="center"/>
    </xf>
    <xf numFmtId="0" fontId="2" fillId="3" borderId="9" xfId="2" applyNumberFormat="1" applyBorder="1" applyAlignment="1">
      <alignment horizontal="center"/>
    </xf>
    <xf numFmtId="0" fontId="2" fillId="3" borderId="10" xfId="2" applyNumberFormat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7" xfId="1" applyBorder="1" applyAlignment="1">
      <alignment horizontal="center"/>
    </xf>
    <xf numFmtId="0" fontId="3" fillId="4" borderId="5" xfId="3" applyBorder="1" applyAlignment="1">
      <alignment horizontal="center"/>
    </xf>
    <xf numFmtId="0" fontId="3" fillId="4" borderId="6" xfId="3" applyBorder="1" applyAlignment="1">
      <alignment horizontal="center"/>
    </xf>
    <xf numFmtId="0" fontId="6" fillId="5" borderId="5" xfId="4" applyFont="1" applyBorder="1" applyAlignment="1">
      <alignment horizontal="center"/>
    </xf>
    <xf numFmtId="0" fontId="4" fillId="5" borderId="6" xfId="4" applyBorder="1" applyAlignment="1">
      <alignment horizontal="center"/>
    </xf>
    <xf numFmtId="0" fontId="4" fillId="5" borderId="7" xfId="4" applyBorder="1" applyAlignment="1">
      <alignment horizontal="center"/>
    </xf>
    <xf numFmtId="0" fontId="4" fillId="8" borderId="5" xfId="6" applyFont="1" applyBorder="1" applyAlignment="1">
      <alignment horizontal="center"/>
    </xf>
    <xf numFmtId="0" fontId="6" fillId="8" borderId="6" xfId="6" applyBorder="1" applyAlignment="1">
      <alignment horizontal="center"/>
    </xf>
    <xf numFmtId="0" fontId="6" fillId="8" borderId="7" xfId="6" applyBorder="1" applyAlignment="1">
      <alignment horizontal="center"/>
    </xf>
    <xf numFmtId="0" fontId="9" fillId="4" borderId="5" xfId="3" applyFont="1" applyBorder="1" applyAlignment="1">
      <alignment horizontal="center" vertical="top"/>
    </xf>
    <xf numFmtId="0" fontId="10" fillId="3" borderId="8" xfId="2" applyNumberFormat="1" applyFont="1" applyBorder="1" applyAlignment="1">
      <alignment horizontal="center"/>
    </xf>
    <xf numFmtId="0" fontId="11" fillId="2" borderId="5" xfId="1" applyFont="1" applyBorder="1" applyAlignment="1">
      <alignment horizontal="center"/>
    </xf>
    <xf numFmtId="0" fontId="9" fillId="4" borderId="5" xfId="3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/>
    </xf>
  </cellXfs>
  <cellStyles count="7">
    <cellStyle name="Accent5" xfId="6" builtinId="45"/>
    <cellStyle name="Accent6" xfId="5" builtinId="49"/>
    <cellStyle name="Bad" xfId="2" builtinId="27"/>
    <cellStyle name="Check Cell" xfId="4" builtinId="23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M60"/>
  <sheetViews>
    <sheetView topLeftCell="BX1" workbookViewId="0">
      <selection activeCell="CW59" sqref="CW59"/>
    </sheetView>
  </sheetViews>
  <sheetFormatPr defaultRowHeight="15"/>
  <cols>
    <col min="1" max="1" width="5.5703125" customWidth="1"/>
    <col min="2" max="2" width="24.5703125" customWidth="1"/>
    <col min="3" max="117" width="4.7109375" customWidth="1"/>
  </cols>
  <sheetData>
    <row r="1" spans="1:117" ht="19.5" thickBo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</row>
    <row r="2" spans="1:117" ht="16.5" thickTop="1" thickBot="1">
      <c r="A2" s="107" t="s">
        <v>1</v>
      </c>
      <c r="B2" s="109" t="s">
        <v>2</v>
      </c>
      <c r="C2" s="111" t="s">
        <v>3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3"/>
      <c r="W2" s="114" t="s">
        <v>4</v>
      </c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6"/>
      <c r="AP2" s="117" t="s">
        <v>5</v>
      </c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9"/>
      <c r="BI2" s="120" t="s">
        <v>6</v>
      </c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02" t="s">
        <v>7</v>
      </c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3" t="s">
        <v>8</v>
      </c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5"/>
    </row>
    <row r="3" spans="1:117" ht="16.5" customHeight="1" thickTop="1" thickBot="1">
      <c r="A3" s="108"/>
      <c r="B3" s="110"/>
      <c r="C3" s="1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5" t="s">
        <v>17</v>
      </c>
      <c r="L3" s="4" t="s">
        <v>18</v>
      </c>
      <c r="M3" s="4" t="s">
        <v>19</v>
      </c>
      <c r="N3" s="4" t="s">
        <v>20</v>
      </c>
      <c r="O3" s="4" t="s">
        <v>81</v>
      </c>
      <c r="P3" s="99" t="s">
        <v>83</v>
      </c>
      <c r="Q3" s="99" t="s">
        <v>84</v>
      </c>
      <c r="R3" s="99" t="s">
        <v>85</v>
      </c>
      <c r="S3" s="99" t="s">
        <v>89</v>
      </c>
      <c r="T3" s="99"/>
      <c r="U3" s="6" t="s">
        <v>21</v>
      </c>
      <c r="V3" s="7" t="s">
        <v>22</v>
      </c>
      <c r="W3" s="8" t="s">
        <v>9</v>
      </c>
      <c r="X3" s="9" t="s">
        <v>10</v>
      </c>
      <c r="Y3" s="10" t="s">
        <v>11</v>
      </c>
      <c r="Z3" s="11" t="s">
        <v>12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17</v>
      </c>
      <c r="AF3" s="11" t="s">
        <v>18</v>
      </c>
      <c r="AG3" s="11" t="s">
        <v>19</v>
      </c>
      <c r="AH3" s="11" t="s">
        <v>20</v>
      </c>
      <c r="AI3" s="11" t="s">
        <v>82</v>
      </c>
      <c r="AJ3" s="11" t="s">
        <v>83</v>
      </c>
      <c r="AK3" s="11" t="s">
        <v>84</v>
      </c>
      <c r="AL3" s="11" t="s">
        <v>85</v>
      </c>
      <c r="AM3" s="11" t="s">
        <v>89</v>
      </c>
      <c r="AN3" s="12" t="s">
        <v>21</v>
      </c>
      <c r="AO3" s="13" t="s">
        <v>22</v>
      </c>
      <c r="AP3" s="14" t="s">
        <v>9</v>
      </c>
      <c r="AQ3" s="15" t="s">
        <v>10</v>
      </c>
      <c r="AR3" s="16" t="s">
        <v>11</v>
      </c>
      <c r="AS3" s="17" t="s">
        <v>12</v>
      </c>
      <c r="AT3" s="17" t="s">
        <v>13</v>
      </c>
      <c r="AU3" s="17" t="s">
        <v>14</v>
      </c>
      <c r="AV3" s="17" t="s">
        <v>15</v>
      </c>
      <c r="AW3" s="17" t="s">
        <v>16</v>
      </c>
      <c r="AX3" s="17" t="s">
        <v>17</v>
      </c>
      <c r="AY3" s="17" t="s">
        <v>18</v>
      </c>
      <c r="AZ3" s="17" t="s">
        <v>19</v>
      </c>
      <c r="BA3" s="17" t="s">
        <v>20</v>
      </c>
      <c r="BB3" s="17" t="s">
        <v>81</v>
      </c>
      <c r="BC3" s="17" t="s">
        <v>83</v>
      </c>
      <c r="BD3" s="17" t="s">
        <v>84</v>
      </c>
      <c r="BE3" s="17" t="s">
        <v>85</v>
      </c>
      <c r="BF3" s="17" t="s">
        <v>89</v>
      </c>
      <c r="BG3" s="18" t="s">
        <v>21</v>
      </c>
      <c r="BH3" s="19" t="s">
        <v>22</v>
      </c>
      <c r="BI3" s="20" t="s">
        <v>9</v>
      </c>
      <c r="BJ3" s="2" t="s">
        <v>10</v>
      </c>
      <c r="BK3" s="3" t="s">
        <v>11</v>
      </c>
      <c r="BL3" s="4" t="s">
        <v>12</v>
      </c>
      <c r="BM3" s="4" t="s">
        <v>13</v>
      </c>
      <c r="BN3" s="4" t="s">
        <v>14</v>
      </c>
      <c r="BO3" s="4" t="s">
        <v>15</v>
      </c>
      <c r="BP3" s="4" t="s">
        <v>16</v>
      </c>
      <c r="BQ3" s="4" t="s">
        <v>17</v>
      </c>
      <c r="BR3" s="4" t="s">
        <v>18</v>
      </c>
      <c r="BS3" s="4" t="s">
        <v>19</v>
      </c>
      <c r="BT3" s="4" t="s">
        <v>20</v>
      </c>
      <c r="BU3" s="4" t="s">
        <v>81</v>
      </c>
      <c r="BV3" s="4" t="s">
        <v>83</v>
      </c>
      <c r="BW3" s="4" t="s">
        <v>84</v>
      </c>
      <c r="BX3" s="4" t="s">
        <v>85</v>
      </c>
      <c r="BY3" s="4" t="s">
        <v>89</v>
      </c>
      <c r="BZ3" s="6" t="s">
        <v>21</v>
      </c>
      <c r="CA3" s="21" t="s">
        <v>22</v>
      </c>
      <c r="CB3" s="22" t="s">
        <v>9</v>
      </c>
      <c r="CC3" s="23" t="s">
        <v>10</v>
      </c>
      <c r="CD3" s="23" t="s">
        <v>11</v>
      </c>
      <c r="CE3" s="22" t="s">
        <v>12</v>
      </c>
      <c r="CF3" s="22" t="s">
        <v>13</v>
      </c>
      <c r="CG3" s="22" t="s">
        <v>14</v>
      </c>
      <c r="CH3" s="22" t="s">
        <v>15</v>
      </c>
      <c r="CI3" s="22" t="s">
        <v>16</v>
      </c>
      <c r="CJ3" s="22" t="s">
        <v>17</v>
      </c>
      <c r="CK3" s="22" t="s">
        <v>18</v>
      </c>
      <c r="CL3" s="22" t="s">
        <v>19</v>
      </c>
      <c r="CM3" s="22" t="s">
        <v>20</v>
      </c>
      <c r="CN3" s="22" t="s">
        <v>81</v>
      </c>
      <c r="CO3" s="22" t="s">
        <v>83</v>
      </c>
      <c r="CP3" s="22" t="s">
        <v>84</v>
      </c>
      <c r="CQ3" s="22" t="s">
        <v>85</v>
      </c>
      <c r="CR3" s="22" t="s">
        <v>89</v>
      </c>
      <c r="CS3" s="66" t="s">
        <v>21</v>
      </c>
      <c r="CT3" s="22" t="s">
        <v>22</v>
      </c>
      <c r="CU3" s="24" t="s">
        <v>9</v>
      </c>
      <c r="CV3" s="25" t="s">
        <v>10</v>
      </c>
      <c r="CW3" s="25" t="s">
        <v>11</v>
      </c>
      <c r="CX3" s="24" t="s">
        <v>12</v>
      </c>
      <c r="CY3" s="24" t="s">
        <v>13</v>
      </c>
      <c r="CZ3" s="24" t="s">
        <v>14</v>
      </c>
      <c r="DA3" s="24" t="s">
        <v>15</v>
      </c>
      <c r="DB3" s="24" t="s">
        <v>16</v>
      </c>
      <c r="DC3" s="24" t="s">
        <v>17</v>
      </c>
      <c r="DD3" s="24" t="s">
        <v>18</v>
      </c>
      <c r="DE3" s="24" t="s">
        <v>19</v>
      </c>
      <c r="DF3" s="24" t="s">
        <v>20</v>
      </c>
      <c r="DG3" s="24" t="s">
        <v>82</v>
      </c>
      <c r="DH3" s="24" t="s">
        <v>83</v>
      </c>
      <c r="DI3" s="24" t="s">
        <v>84</v>
      </c>
      <c r="DJ3" s="24" t="s">
        <v>88</v>
      </c>
      <c r="DK3" s="24" t="s">
        <v>89</v>
      </c>
      <c r="DL3" s="26" t="s">
        <v>21</v>
      </c>
      <c r="DM3" s="25" t="s">
        <v>22</v>
      </c>
    </row>
    <row r="4" spans="1:117" ht="16.5" thickTop="1" thickBot="1">
      <c r="A4" s="27"/>
      <c r="B4" s="27"/>
      <c r="C4" s="28">
        <v>13</v>
      </c>
      <c r="D4" s="28">
        <v>10</v>
      </c>
      <c r="E4" s="28">
        <v>8</v>
      </c>
      <c r="F4" s="28">
        <v>8</v>
      </c>
      <c r="G4" s="28">
        <v>8</v>
      </c>
      <c r="H4" s="28">
        <v>6</v>
      </c>
      <c r="I4" s="28">
        <v>16</v>
      </c>
      <c r="J4" s="28">
        <v>15</v>
      </c>
      <c r="K4" s="28">
        <v>4</v>
      </c>
      <c r="L4" s="28">
        <v>9</v>
      </c>
      <c r="M4" s="29">
        <v>10</v>
      </c>
      <c r="N4" s="29">
        <v>12</v>
      </c>
      <c r="O4" s="29">
        <v>21</v>
      </c>
      <c r="P4" s="29">
        <v>7</v>
      </c>
      <c r="Q4" s="29">
        <v>11</v>
      </c>
      <c r="R4" s="29">
        <v>18</v>
      </c>
      <c r="S4" s="29">
        <v>0</v>
      </c>
      <c r="T4" s="29"/>
      <c r="U4" s="30">
        <f t="shared" ref="U4:U35" si="0">SUM(C4:S4)</f>
        <v>176</v>
      </c>
      <c r="V4" s="29">
        <f>U4/184*100</f>
        <v>95.652173913043484</v>
      </c>
      <c r="W4" s="31">
        <v>12</v>
      </c>
      <c r="X4" s="31">
        <v>10</v>
      </c>
      <c r="Y4" s="31">
        <v>12</v>
      </c>
      <c r="Z4" s="32">
        <v>5</v>
      </c>
      <c r="AA4" s="31">
        <v>14</v>
      </c>
      <c r="AB4" s="31">
        <v>5</v>
      </c>
      <c r="AC4" s="31">
        <v>7</v>
      </c>
      <c r="AD4" s="31">
        <v>8</v>
      </c>
      <c r="AE4" s="31">
        <v>2</v>
      </c>
      <c r="AF4" s="31">
        <v>11</v>
      </c>
      <c r="AG4" s="33">
        <v>15</v>
      </c>
      <c r="AH4" s="33">
        <v>6</v>
      </c>
      <c r="AI4" s="33">
        <v>6</v>
      </c>
      <c r="AJ4" s="33">
        <v>4</v>
      </c>
      <c r="AK4" s="33">
        <v>9</v>
      </c>
      <c r="AL4" s="33">
        <v>17</v>
      </c>
      <c r="AM4" s="33">
        <v>7</v>
      </c>
      <c r="AN4" s="34">
        <f t="shared" ref="AN4:AN35" si="1">SUM(W4:AM4)</f>
        <v>150</v>
      </c>
      <c r="AO4" s="33">
        <f>AN4/150*100</f>
        <v>100</v>
      </c>
      <c r="AP4" s="35">
        <v>4</v>
      </c>
      <c r="AQ4" s="36">
        <v>7</v>
      </c>
      <c r="AR4" s="36">
        <v>8</v>
      </c>
      <c r="AS4" s="37">
        <v>11</v>
      </c>
      <c r="AT4" s="36">
        <v>11</v>
      </c>
      <c r="AU4" s="36">
        <v>6</v>
      </c>
      <c r="AV4" s="36">
        <v>14</v>
      </c>
      <c r="AW4" s="36">
        <v>15</v>
      </c>
      <c r="AX4" s="36">
        <v>6</v>
      </c>
      <c r="AY4" s="36">
        <v>14</v>
      </c>
      <c r="AZ4" s="37">
        <v>14</v>
      </c>
      <c r="BA4" s="37">
        <v>9</v>
      </c>
      <c r="BB4" s="37">
        <v>11</v>
      </c>
      <c r="BC4" s="37">
        <v>9</v>
      </c>
      <c r="BD4" s="37">
        <v>6</v>
      </c>
      <c r="BE4" s="37">
        <v>5</v>
      </c>
      <c r="BF4" s="37">
        <v>6</v>
      </c>
      <c r="BG4" s="38">
        <f t="shared" ref="BG4:BG35" si="2">SUM(AP4:BF4)</f>
        <v>156</v>
      </c>
      <c r="BH4" s="37">
        <f>BG4/156*100</f>
        <v>100</v>
      </c>
      <c r="BI4" s="28">
        <v>12</v>
      </c>
      <c r="BJ4" s="28">
        <v>12</v>
      </c>
      <c r="BK4" s="28">
        <v>10</v>
      </c>
      <c r="BL4" s="28">
        <v>16</v>
      </c>
      <c r="BM4" s="39">
        <v>12</v>
      </c>
      <c r="BN4" s="28">
        <v>6</v>
      </c>
      <c r="BO4" s="28">
        <v>10</v>
      </c>
      <c r="BP4" s="28">
        <v>11</v>
      </c>
      <c r="BQ4" s="28">
        <v>4</v>
      </c>
      <c r="BR4">
        <v>12</v>
      </c>
      <c r="BS4" s="29">
        <v>8</v>
      </c>
      <c r="BT4" s="29">
        <v>6</v>
      </c>
      <c r="BU4" s="29">
        <v>6</v>
      </c>
      <c r="BV4" s="29">
        <v>5</v>
      </c>
      <c r="BW4" s="29">
        <v>8</v>
      </c>
      <c r="BX4" s="29">
        <v>8</v>
      </c>
      <c r="BY4" s="29">
        <v>2</v>
      </c>
      <c r="BZ4" s="30">
        <f t="shared" ref="BZ4:BZ35" si="3">SUM(BI4:BY4)</f>
        <v>148</v>
      </c>
      <c r="CA4" s="29">
        <f>BZ4/148*100</f>
        <v>100</v>
      </c>
      <c r="CB4" s="23">
        <v>10</v>
      </c>
      <c r="CC4" s="40">
        <v>2</v>
      </c>
      <c r="CD4" s="23">
        <v>7</v>
      </c>
      <c r="CE4" s="23">
        <v>5</v>
      </c>
      <c r="CF4" s="23">
        <v>15</v>
      </c>
      <c r="CG4" s="23">
        <v>5</v>
      </c>
      <c r="CH4" s="23">
        <v>13</v>
      </c>
      <c r="CI4" s="23">
        <v>11</v>
      </c>
      <c r="CJ4" s="40">
        <v>5</v>
      </c>
      <c r="CK4" s="57">
        <v>23</v>
      </c>
      <c r="CL4" s="67">
        <v>27</v>
      </c>
      <c r="CM4" s="22">
        <v>8</v>
      </c>
      <c r="CN4" s="67">
        <v>9</v>
      </c>
      <c r="CO4" s="22">
        <v>5</v>
      </c>
      <c r="CP4" s="22">
        <v>6</v>
      </c>
      <c r="CQ4" s="22">
        <v>4</v>
      </c>
      <c r="CR4" s="22">
        <v>3</v>
      </c>
      <c r="CS4" s="66">
        <f>SUM(CB4:CR4)</f>
        <v>158</v>
      </c>
      <c r="CT4" s="22">
        <f>CS4/158*100</f>
        <v>100</v>
      </c>
      <c r="CU4" s="41">
        <v>7</v>
      </c>
      <c r="CV4" s="42">
        <v>5</v>
      </c>
      <c r="CW4" s="42">
        <v>6</v>
      </c>
      <c r="CX4" s="41">
        <v>7</v>
      </c>
      <c r="CY4" s="41">
        <v>18</v>
      </c>
      <c r="CZ4" s="41">
        <v>4</v>
      </c>
      <c r="DA4" s="41">
        <v>9</v>
      </c>
      <c r="DB4" s="58">
        <v>8</v>
      </c>
      <c r="DC4" s="41">
        <v>4</v>
      </c>
      <c r="DD4" s="58">
        <v>6</v>
      </c>
      <c r="DE4" s="41">
        <v>7</v>
      </c>
      <c r="DF4" s="41">
        <v>5</v>
      </c>
      <c r="DG4" s="41">
        <v>9</v>
      </c>
      <c r="DH4" s="41">
        <v>2</v>
      </c>
      <c r="DI4" s="41">
        <v>13</v>
      </c>
      <c r="DJ4" s="41">
        <v>11</v>
      </c>
      <c r="DK4" s="41">
        <v>4</v>
      </c>
      <c r="DL4" s="43">
        <f>SUM(CU4:DK4)</f>
        <v>125</v>
      </c>
      <c r="DM4" s="42">
        <f>DL4/125*100</f>
        <v>100</v>
      </c>
    </row>
    <row r="5" spans="1:117" ht="24" customHeight="1" thickTop="1" thickBot="1">
      <c r="A5" s="44">
        <v>1</v>
      </c>
      <c r="B5" s="45" t="s">
        <v>23</v>
      </c>
      <c r="C5">
        <v>12</v>
      </c>
      <c r="D5">
        <v>10</v>
      </c>
      <c r="E5">
        <v>7</v>
      </c>
      <c r="F5">
        <v>7</v>
      </c>
      <c r="G5">
        <v>6</v>
      </c>
      <c r="H5">
        <v>6</v>
      </c>
      <c r="I5">
        <v>15</v>
      </c>
      <c r="J5">
        <v>11</v>
      </c>
      <c r="K5" s="59">
        <v>2</v>
      </c>
      <c r="L5" s="59">
        <v>7</v>
      </c>
      <c r="M5" s="46">
        <v>9</v>
      </c>
      <c r="N5" s="46">
        <v>9</v>
      </c>
      <c r="O5" s="46">
        <v>16</v>
      </c>
      <c r="P5" s="46">
        <v>5</v>
      </c>
      <c r="Q5" s="46">
        <v>11</v>
      </c>
      <c r="R5" s="46">
        <v>15</v>
      </c>
      <c r="S5" s="46">
        <v>0</v>
      </c>
      <c r="T5" s="46"/>
      <c r="U5" s="30">
        <f t="shared" si="0"/>
        <v>148</v>
      </c>
      <c r="V5" s="29">
        <f t="shared" ref="V5:V59" si="4">U5/184*100</f>
        <v>80.434782608695656</v>
      </c>
      <c r="W5">
        <v>11</v>
      </c>
      <c r="X5">
        <v>7</v>
      </c>
      <c r="Y5">
        <v>10</v>
      </c>
      <c r="Z5" s="47">
        <v>5</v>
      </c>
      <c r="AA5">
        <v>13</v>
      </c>
      <c r="AB5">
        <v>5</v>
      </c>
      <c r="AC5">
        <v>5</v>
      </c>
      <c r="AD5">
        <v>5</v>
      </c>
      <c r="AE5">
        <v>1</v>
      </c>
      <c r="AF5">
        <v>11</v>
      </c>
      <c r="AG5" s="46">
        <v>14</v>
      </c>
      <c r="AH5" s="46">
        <v>5</v>
      </c>
      <c r="AI5" s="46">
        <v>6</v>
      </c>
      <c r="AJ5" s="46">
        <v>3</v>
      </c>
      <c r="AK5" s="46">
        <v>6</v>
      </c>
      <c r="AL5" s="46">
        <v>13</v>
      </c>
      <c r="AM5" s="46">
        <v>6</v>
      </c>
      <c r="AN5" s="34">
        <f t="shared" si="1"/>
        <v>126</v>
      </c>
      <c r="AO5" s="33">
        <f t="shared" ref="AO5:AO59" si="5">AN5/150*100</f>
        <v>84</v>
      </c>
      <c r="AP5" s="47">
        <v>4</v>
      </c>
      <c r="AQ5">
        <v>7</v>
      </c>
      <c r="AR5">
        <v>7</v>
      </c>
      <c r="AS5" s="46">
        <v>8</v>
      </c>
      <c r="AT5">
        <v>10</v>
      </c>
      <c r="AU5">
        <v>4</v>
      </c>
      <c r="AV5">
        <v>12</v>
      </c>
      <c r="AW5">
        <v>8</v>
      </c>
      <c r="AX5">
        <v>6</v>
      </c>
      <c r="AY5">
        <v>9</v>
      </c>
      <c r="AZ5">
        <v>13</v>
      </c>
      <c r="BA5" s="46">
        <v>7</v>
      </c>
      <c r="BB5" s="46">
        <v>10</v>
      </c>
      <c r="BC5" s="46">
        <v>5</v>
      </c>
      <c r="BD5" s="46">
        <v>6</v>
      </c>
      <c r="BE5" s="46">
        <v>4</v>
      </c>
      <c r="BF5" s="46">
        <v>6</v>
      </c>
      <c r="BG5" s="38">
        <f t="shared" si="2"/>
        <v>126</v>
      </c>
      <c r="BH5" s="37">
        <f t="shared" ref="BH5:BH59" si="6">BG5/156*100</f>
        <v>80.769230769230774</v>
      </c>
      <c r="BI5">
        <v>11</v>
      </c>
      <c r="BJ5">
        <v>10</v>
      </c>
      <c r="BK5">
        <v>7</v>
      </c>
      <c r="BL5">
        <v>14</v>
      </c>
      <c r="BM5" s="48">
        <v>10</v>
      </c>
      <c r="BN5">
        <v>5</v>
      </c>
      <c r="BO5">
        <v>10</v>
      </c>
      <c r="BP5">
        <v>10</v>
      </c>
      <c r="BQ5">
        <v>4</v>
      </c>
      <c r="BR5">
        <v>10</v>
      </c>
      <c r="BS5" s="46">
        <v>8</v>
      </c>
      <c r="BT5" s="46">
        <v>2</v>
      </c>
      <c r="BU5" s="46">
        <v>5</v>
      </c>
      <c r="BV5" s="46">
        <v>3</v>
      </c>
      <c r="BW5" s="46">
        <v>7</v>
      </c>
      <c r="BX5" s="46">
        <v>7</v>
      </c>
      <c r="BY5" s="46">
        <v>2</v>
      </c>
      <c r="BZ5" s="30">
        <f t="shared" si="3"/>
        <v>125</v>
      </c>
      <c r="CA5" s="29">
        <f t="shared" ref="CA5:CA59" si="7">BZ5/148*100</f>
        <v>84.459459459459467</v>
      </c>
      <c r="CB5">
        <v>8</v>
      </c>
      <c r="CC5" s="48">
        <v>2</v>
      </c>
      <c r="CD5">
        <v>7</v>
      </c>
      <c r="CE5">
        <v>3</v>
      </c>
      <c r="CF5">
        <v>13</v>
      </c>
      <c r="CG5">
        <v>4</v>
      </c>
      <c r="CH5">
        <v>11</v>
      </c>
      <c r="CI5">
        <v>9</v>
      </c>
      <c r="CJ5" s="60">
        <v>4</v>
      </c>
      <c r="CK5" s="57">
        <v>16</v>
      </c>
      <c r="CL5" s="46">
        <v>22</v>
      </c>
      <c r="CM5" s="46">
        <v>8</v>
      </c>
      <c r="CN5" s="46">
        <v>8</v>
      </c>
      <c r="CO5" s="53">
        <v>4</v>
      </c>
      <c r="CP5" s="53">
        <v>6</v>
      </c>
      <c r="CQ5" s="53">
        <v>3</v>
      </c>
      <c r="CR5" s="53">
        <v>3</v>
      </c>
      <c r="CS5" s="100">
        <f t="shared" ref="CS5:CS59" si="8">SUM(CB5:CR5)</f>
        <v>131</v>
      </c>
      <c r="CT5" s="22">
        <f t="shared" ref="CT5:CT59" si="9">CS5/158*100</f>
        <v>82.911392405063282</v>
      </c>
      <c r="CU5" s="46">
        <v>5</v>
      </c>
      <c r="CV5" s="46">
        <v>4</v>
      </c>
      <c r="CW5" s="46">
        <v>5</v>
      </c>
      <c r="CX5" s="46">
        <v>6</v>
      </c>
      <c r="CY5" s="46">
        <v>17</v>
      </c>
      <c r="CZ5" s="46">
        <v>4</v>
      </c>
      <c r="DA5" s="46">
        <v>8</v>
      </c>
      <c r="DB5" s="51">
        <v>7</v>
      </c>
      <c r="DC5" s="46">
        <v>4</v>
      </c>
      <c r="DD5" s="51">
        <v>3</v>
      </c>
      <c r="DE5" s="46">
        <v>7</v>
      </c>
      <c r="DF5" s="46">
        <v>3</v>
      </c>
      <c r="DG5" s="46">
        <v>7</v>
      </c>
      <c r="DH5" s="46">
        <v>1</v>
      </c>
      <c r="DI5" s="46">
        <v>11</v>
      </c>
      <c r="DJ5" s="46">
        <v>8</v>
      </c>
      <c r="DK5" s="46">
        <v>4</v>
      </c>
      <c r="DL5" s="43">
        <f t="shared" ref="DL5:DL30" si="10">SUM(CU5:DK5)</f>
        <v>104</v>
      </c>
      <c r="DM5" s="42">
        <f t="shared" ref="DM5:DM59" si="11">DL5/125*100</f>
        <v>83.2</v>
      </c>
    </row>
    <row r="6" spans="1:117" ht="24" customHeight="1" thickTop="1" thickBot="1">
      <c r="A6" s="49">
        <v>2</v>
      </c>
      <c r="B6" s="50" t="s">
        <v>24</v>
      </c>
      <c r="C6">
        <v>12</v>
      </c>
      <c r="D6">
        <v>10</v>
      </c>
      <c r="E6">
        <v>8</v>
      </c>
      <c r="F6">
        <v>8</v>
      </c>
      <c r="G6">
        <v>7</v>
      </c>
      <c r="H6">
        <v>4</v>
      </c>
      <c r="I6">
        <v>16</v>
      </c>
      <c r="J6">
        <v>12</v>
      </c>
      <c r="K6" s="59">
        <v>4</v>
      </c>
      <c r="L6" s="59">
        <v>9</v>
      </c>
      <c r="M6" s="51">
        <v>9</v>
      </c>
      <c r="N6" s="51">
        <v>9</v>
      </c>
      <c r="O6" s="51">
        <v>17</v>
      </c>
      <c r="P6" s="51">
        <v>6</v>
      </c>
      <c r="Q6" s="51">
        <v>10</v>
      </c>
      <c r="R6" s="51">
        <v>15</v>
      </c>
      <c r="S6" s="51">
        <v>0</v>
      </c>
      <c r="T6" s="51"/>
      <c r="U6" s="30">
        <f t="shared" si="0"/>
        <v>156</v>
      </c>
      <c r="V6" s="29">
        <f t="shared" si="4"/>
        <v>84.782608695652172</v>
      </c>
      <c r="W6">
        <v>12</v>
      </c>
      <c r="X6">
        <v>10</v>
      </c>
      <c r="Y6">
        <v>12</v>
      </c>
      <c r="Z6" s="47">
        <v>5</v>
      </c>
      <c r="AA6">
        <v>14</v>
      </c>
      <c r="AB6">
        <v>3</v>
      </c>
      <c r="AC6">
        <v>7</v>
      </c>
      <c r="AD6">
        <v>7</v>
      </c>
      <c r="AE6">
        <v>2</v>
      </c>
      <c r="AF6">
        <v>11</v>
      </c>
      <c r="AG6" s="51">
        <v>14</v>
      </c>
      <c r="AH6" s="51">
        <v>5</v>
      </c>
      <c r="AI6" s="51">
        <v>5</v>
      </c>
      <c r="AJ6" s="51">
        <v>4</v>
      </c>
      <c r="AK6" s="51">
        <v>9</v>
      </c>
      <c r="AL6" s="51">
        <v>15</v>
      </c>
      <c r="AM6" s="51">
        <v>7</v>
      </c>
      <c r="AN6" s="34">
        <f t="shared" si="1"/>
        <v>142</v>
      </c>
      <c r="AO6" s="33">
        <f t="shared" si="5"/>
        <v>94.666666666666671</v>
      </c>
      <c r="AP6" s="47">
        <v>4</v>
      </c>
      <c r="AQ6">
        <v>7</v>
      </c>
      <c r="AR6">
        <v>8</v>
      </c>
      <c r="AS6" s="51">
        <v>11</v>
      </c>
      <c r="AT6">
        <v>9</v>
      </c>
      <c r="AU6">
        <v>5</v>
      </c>
      <c r="AV6">
        <v>14</v>
      </c>
      <c r="AW6">
        <v>13</v>
      </c>
      <c r="AX6">
        <v>4</v>
      </c>
      <c r="AY6">
        <v>13</v>
      </c>
      <c r="AZ6">
        <v>13</v>
      </c>
      <c r="BA6" s="51">
        <v>8</v>
      </c>
      <c r="BB6" s="51">
        <v>11</v>
      </c>
      <c r="BC6" s="51">
        <v>7</v>
      </c>
      <c r="BD6" s="51">
        <v>6</v>
      </c>
      <c r="BE6" s="51">
        <v>5</v>
      </c>
      <c r="BF6" s="51">
        <v>6</v>
      </c>
      <c r="BG6" s="38">
        <f t="shared" si="2"/>
        <v>144</v>
      </c>
      <c r="BH6" s="37">
        <f t="shared" si="6"/>
        <v>92.307692307692307</v>
      </c>
      <c r="BI6">
        <v>11</v>
      </c>
      <c r="BJ6">
        <v>12</v>
      </c>
      <c r="BK6">
        <v>9</v>
      </c>
      <c r="BL6">
        <v>16</v>
      </c>
      <c r="BM6" s="48">
        <v>10</v>
      </c>
      <c r="BN6">
        <v>4</v>
      </c>
      <c r="BO6">
        <v>10</v>
      </c>
      <c r="BP6">
        <v>8</v>
      </c>
      <c r="BQ6">
        <v>4</v>
      </c>
      <c r="BR6">
        <v>12</v>
      </c>
      <c r="BS6" s="51">
        <v>8</v>
      </c>
      <c r="BT6" s="51">
        <v>6</v>
      </c>
      <c r="BU6" s="51">
        <v>4</v>
      </c>
      <c r="BV6" s="51">
        <v>3</v>
      </c>
      <c r="BW6" s="51">
        <v>8</v>
      </c>
      <c r="BX6" s="51">
        <v>7</v>
      </c>
      <c r="BY6" s="51">
        <v>2</v>
      </c>
      <c r="BZ6" s="30">
        <f t="shared" si="3"/>
        <v>134</v>
      </c>
      <c r="CA6" s="29">
        <f t="shared" si="7"/>
        <v>90.540540540540533</v>
      </c>
      <c r="CB6">
        <v>10</v>
      </c>
      <c r="CC6" s="48">
        <v>2</v>
      </c>
      <c r="CD6">
        <v>5</v>
      </c>
      <c r="CE6">
        <v>5</v>
      </c>
      <c r="CF6">
        <v>15</v>
      </c>
      <c r="CG6">
        <v>2</v>
      </c>
      <c r="CH6">
        <v>13</v>
      </c>
      <c r="CI6">
        <v>9</v>
      </c>
      <c r="CJ6" s="60">
        <v>5</v>
      </c>
      <c r="CK6" s="57">
        <v>20</v>
      </c>
      <c r="CL6" s="51">
        <v>24</v>
      </c>
      <c r="CM6" s="51">
        <v>7</v>
      </c>
      <c r="CN6" s="51">
        <v>9</v>
      </c>
      <c r="CO6" s="53">
        <v>4</v>
      </c>
      <c r="CP6" s="53">
        <v>6</v>
      </c>
      <c r="CQ6" s="53">
        <v>4</v>
      </c>
      <c r="CR6" s="53">
        <v>3</v>
      </c>
      <c r="CS6" s="100">
        <f t="shared" si="8"/>
        <v>143</v>
      </c>
      <c r="CT6" s="22">
        <f t="shared" si="9"/>
        <v>90.506329113924053</v>
      </c>
      <c r="CU6" s="51">
        <v>7</v>
      </c>
      <c r="CV6" s="51">
        <v>5</v>
      </c>
      <c r="CW6" s="51">
        <v>6</v>
      </c>
      <c r="CX6" s="51">
        <v>7</v>
      </c>
      <c r="CY6" s="51">
        <v>18</v>
      </c>
      <c r="CZ6" s="51">
        <v>3</v>
      </c>
      <c r="DA6" s="51">
        <v>9</v>
      </c>
      <c r="DB6" s="51">
        <v>5</v>
      </c>
      <c r="DC6" s="51">
        <v>4</v>
      </c>
      <c r="DD6" s="51">
        <v>6</v>
      </c>
      <c r="DE6" s="51">
        <v>7</v>
      </c>
      <c r="DF6" s="51">
        <v>4</v>
      </c>
      <c r="DG6" s="51">
        <v>8</v>
      </c>
      <c r="DH6" s="51">
        <v>2</v>
      </c>
      <c r="DI6" s="51">
        <v>12</v>
      </c>
      <c r="DJ6" s="51">
        <v>9</v>
      </c>
      <c r="DK6" s="51">
        <v>4</v>
      </c>
      <c r="DL6" s="43">
        <f t="shared" si="10"/>
        <v>116</v>
      </c>
      <c r="DM6" s="42">
        <f t="shared" si="11"/>
        <v>92.800000000000011</v>
      </c>
    </row>
    <row r="7" spans="1:117" ht="24" customHeight="1" thickTop="1" thickBot="1">
      <c r="A7" s="49">
        <v>3</v>
      </c>
      <c r="B7" s="50" t="s">
        <v>25</v>
      </c>
      <c r="C7">
        <v>12</v>
      </c>
      <c r="D7">
        <v>10</v>
      </c>
      <c r="E7">
        <v>8</v>
      </c>
      <c r="F7">
        <v>7</v>
      </c>
      <c r="G7">
        <v>5</v>
      </c>
      <c r="H7">
        <v>0</v>
      </c>
      <c r="I7">
        <v>2</v>
      </c>
      <c r="J7">
        <v>10</v>
      </c>
      <c r="K7" s="59">
        <v>4</v>
      </c>
      <c r="L7" s="59">
        <v>8</v>
      </c>
      <c r="M7" s="51">
        <v>10</v>
      </c>
      <c r="N7" s="51">
        <v>12</v>
      </c>
      <c r="O7" s="51">
        <v>19</v>
      </c>
      <c r="P7" s="51">
        <v>7</v>
      </c>
      <c r="Q7" s="51">
        <v>11</v>
      </c>
      <c r="R7" s="51">
        <v>17</v>
      </c>
      <c r="S7" s="51">
        <v>0</v>
      </c>
      <c r="T7" s="51"/>
      <c r="U7" s="30">
        <f t="shared" si="0"/>
        <v>142</v>
      </c>
      <c r="V7" s="29">
        <f t="shared" si="4"/>
        <v>77.173913043478265</v>
      </c>
      <c r="W7">
        <v>12</v>
      </c>
      <c r="X7">
        <v>10</v>
      </c>
      <c r="Y7">
        <v>12</v>
      </c>
      <c r="Z7" s="47">
        <v>5</v>
      </c>
      <c r="AA7">
        <v>10</v>
      </c>
      <c r="AB7">
        <v>0</v>
      </c>
      <c r="AC7">
        <v>0</v>
      </c>
      <c r="AD7">
        <v>7</v>
      </c>
      <c r="AE7">
        <v>2</v>
      </c>
      <c r="AF7">
        <v>11</v>
      </c>
      <c r="AG7" s="51">
        <v>15</v>
      </c>
      <c r="AH7" s="51">
        <v>6</v>
      </c>
      <c r="AI7" s="51">
        <v>5</v>
      </c>
      <c r="AJ7" s="51">
        <v>4</v>
      </c>
      <c r="AK7" s="51">
        <v>9</v>
      </c>
      <c r="AL7" s="51">
        <v>15</v>
      </c>
      <c r="AM7" s="51">
        <v>7</v>
      </c>
      <c r="AN7" s="34">
        <f t="shared" si="1"/>
        <v>130</v>
      </c>
      <c r="AO7" s="33">
        <f t="shared" si="5"/>
        <v>86.666666666666671</v>
      </c>
      <c r="AP7" s="47">
        <v>3</v>
      </c>
      <c r="AQ7">
        <v>5</v>
      </c>
      <c r="AR7">
        <v>7</v>
      </c>
      <c r="AS7" s="51">
        <v>10</v>
      </c>
      <c r="AT7">
        <v>8</v>
      </c>
      <c r="AU7">
        <v>0</v>
      </c>
      <c r="AV7">
        <v>1</v>
      </c>
      <c r="AW7">
        <v>12</v>
      </c>
      <c r="AX7">
        <v>6</v>
      </c>
      <c r="AY7">
        <v>14</v>
      </c>
      <c r="AZ7">
        <v>14</v>
      </c>
      <c r="BA7" s="51">
        <v>9</v>
      </c>
      <c r="BB7" s="51">
        <v>11</v>
      </c>
      <c r="BC7" s="51">
        <v>9</v>
      </c>
      <c r="BD7" s="51">
        <v>6</v>
      </c>
      <c r="BE7" s="51">
        <v>5</v>
      </c>
      <c r="BF7" s="51">
        <v>5</v>
      </c>
      <c r="BG7" s="38">
        <f t="shared" si="2"/>
        <v>125</v>
      </c>
      <c r="BH7" s="37">
        <f t="shared" si="6"/>
        <v>80.128205128205138</v>
      </c>
      <c r="BI7">
        <v>12</v>
      </c>
      <c r="BJ7">
        <v>12</v>
      </c>
      <c r="BK7">
        <v>10</v>
      </c>
      <c r="BL7">
        <v>15</v>
      </c>
      <c r="BM7" s="51">
        <v>9</v>
      </c>
      <c r="BN7">
        <v>0</v>
      </c>
      <c r="BO7">
        <v>2</v>
      </c>
      <c r="BP7">
        <v>7</v>
      </c>
      <c r="BQ7">
        <v>4</v>
      </c>
      <c r="BR7">
        <v>12</v>
      </c>
      <c r="BS7" s="51">
        <v>8</v>
      </c>
      <c r="BT7" s="51">
        <v>6</v>
      </c>
      <c r="BU7" s="51">
        <v>4</v>
      </c>
      <c r="BV7" s="51">
        <v>5</v>
      </c>
      <c r="BW7" s="51">
        <v>8</v>
      </c>
      <c r="BX7" s="51">
        <v>8</v>
      </c>
      <c r="BY7" s="51">
        <v>2</v>
      </c>
      <c r="BZ7" s="30">
        <f t="shared" si="3"/>
        <v>124</v>
      </c>
      <c r="CA7" s="29">
        <f t="shared" si="7"/>
        <v>83.78378378378379</v>
      </c>
      <c r="CB7">
        <v>8</v>
      </c>
      <c r="CC7" s="48">
        <v>1</v>
      </c>
      <c r="CD7">
        <v>5</v>
      </c>
      <c r="CE7">
        <v>4</v>
      </c>
      <c r="CF7">
        <v>5</v>
      </c>
      <c r="CG7">
        <v>0</v>
      </c>
      <c r="CH7">
        <v>1</v>
      </c>
      <c r="CI7">
        <v>10</v>
      </c>
      <c r="CJ7" s="60">
        <v>5</v>
      </c>
      <c r="CK7" s="57">
        <v>23</v>
      </c>
      <c r="CL7" s="51">
        <v>27</v>
      </c>
      <c r="CM7" s="51">
        <v>8</v>
      </c>
      <c r="CN7" s="51">
        <v>9</v>
      </c>
      <c r="CO7" s="53">
        <v>5</v>
      </c>
      <c r="CP7" s="53">
        <v>6</v>
      </c>
      <c r="CQ7" s="53">
        <v>4</v>
      </c>
      <c r="CR7" s="53">
        <v>3</v>
      </c>
      <c r="CS7" s="100">
        <f t="shared" si="8"/>
        <v>124</v>
      </c>
      <c r="CT7" s="22">
        <f t="shared" si="9"/>
        <v>78.48101265822784</v>
      </c>
      <c r="CU7" s="51">
        <v>6</v>
      </c>
      <c r="CV7" s="51">
        <v>4</v>
      </c>
      <c r="CW7" s="51">
        <v>6</v>
      </c>
      <c r="CX7" s="51">
        <v>6</v>
      </c>
      <c r="CY7" s="51">
        <v>10</v>
      </c>
      <c r="CZ7" s="51">
        <v>0</v>
      </c>
      <c r="DA7" s="51">
        <v>2</v>
      </c>
      <c r="DB7" s="51">
        <v>8</v>
      </c>
      <c r="DC7" s="51">
        <v>4</v>
      </c>
      <c r="DD7" s="51">
        <v>6</v>
      </c>
      <c r="DE7" s="51">
        <v>7</v>
      </c>
      <c r="DF7" s="51">
        <v>4</v>
      </c>
      <c r="DG7" s="51">
        <v>9</v>
      </c>
      <c r="DH7" s="51">
        <v>2</v>
      </c>
      <c r="DI7" s="51">
        <v>12</v>
      </c>
      <c r="DJ7" s="51">
        <v>11</v>
      </c>
      <c r="DK7" s="51">
        <v>4</v>
      </c>
      <c r="DL7" s="43">
        <f t="shared" si="10"/>
        <v>101</v>
      </c>
      <c r="DM7" s="42">
        <f t="shared" si="11"/>
        <v>80.800000000000011</v>
      </c>
    </row>
    <row r="8" spans="1:117" ht="24" customHeight="1" thickTop="1" thickBot="1">
      <c r="A8" s="49">
        <v>4</v>
      </c>
      <c r="B8" s="50" t="s">
        <v>26</v>
      </c>
      <c r="C8">
        <v>13</v>
      </c>
      <c r="D8">
        <v>10</v>
      </c>
      <c r="E8">
        <v>8</v>
      </c>
      <c r="F8">
        <v>8</v>
      </c>
      <c r="G8">
        <v>8</v>
      </c>
      <c r="H8">
        <v>6</v>
      </c>
      <c r="I8">
        <v>16</v>
      </c>
      <c r="J8">
        <v>15</v>
      </c>
      <c r="K8" s="59">
        <v>4</v>
      </c>
      <c r="L8" s="59">
        <v>9</v>
      </c>
      <c r="M8" s="51">
        <v>8</v>
      </c>
      <c r="N8" s="52">
        <v>12</v>
      </c>
      <c r="O8" s="52">
        <v>21</v>
      </c>
      <c r="P8" s="52">
        <v>7</v>
      </c>
      <c r="Q8" s="52">
        <v>11</v>
      </c>
      <c r="R8" s="52">
        <v>17</v>
      </c>
      <c r="S8" s="52">
        <v>0</v>
      </c>
      <c r="T8" s="52"/>
      <c r="U8" s="30">
        <f t="shared" si="0"/>
        <v>173</v>
      </c>
      <c r="V8" s="29">
        <f t="shared" si="4"/>
        <v>94.021739130434781</v>
      </c>
      <c r="W8">
        <v>12</v>
      </c>
      <c r="X8">
        <v>10</v>
      </c>
      <c r="Y8">
        <v>12</v>
      </c>
      <c r="Z8" s="47">
        <v>5</v>
      </c>
      <c r="AA8">
        <v>13</v>
      </c>
      <c r="AB8">
        <v>5</v>
      </c>
      <c r="AC8">
        <v>7</v>
      </c>
      <c r="AD8">
        <v>8</v>
      </c>
      <c r="AE8">
        <v>2</v>
      </c>
      <c r="AF8">
        <v>11</v>
      </c>
      <c r="AG8" s="51">
        <v>14</v>
      </c>
      <c r="AH8" s="51">
        <v>6</v>
      </c>
      <c r="AI8" s="51">
        <v>6</v>
      </c>
      <c r="AJ8" s="51">
        <v>4</v>
      </c>
      <c r="AK8" s="51">
        <v>9</v>
      </c>
      <c r="AL8" s="51">
        <v>17</v>
      </c>
      <c r="AM8" s="51">
        <v>7</v>
      </c>
      <c r="AN8" s="34">
        <f t="shared" si="1"/>
        <v>148</v>
      </c>
      <c r="AO8" s="33">
        <f t="shared" si="5"/>
        <v>98.666666666666671</v>
      </c>
      <c r="AP8" s="47">
        <v>4</v>
      </c>
      <c r="AQ8">
        <v>7</v>
      </c>
      <c r="AR8">
        <v>8</v>
      </c>
      <c r="AS8" s="51">
        <v>10</v>
      </c>
      <c r="AT8">
        <v>11</v>
      </c>
      <c r="AU8">
        <v>6</v>
      </c>
      <c r="AV8">
        <v>13</v>
      </c>
      <c r="AW8">
        <v>15</v>
      </c>
      <c r="AX8">
        <v>6</v>
      </c>
      <c r="AY8">
        <v>14</v>
      </c>
      <c r="AZ8">
        <v>14</v>
      </c>
      <c r="BA8" s="51">
        <v>9</v>
      </c>
      <c r="BB8" s="51">
        <v>11</v>
      </c>
      <c r="BC8" s="51">
        <v>9</v>
      </c>
      <c r="BD8" s="51">
        <v>6</v>
      </c>
      <c r="BE8" s="51">
        <v>5</v>
      </c>
      <c r="BF8" s="51">
        <v>6</v>
      </c>
      <c r="BG8" s="38">
        <f t="shared" si="2"/>
        <v>154</v>
      </c>
      <c r="BH8" s="37">
        <f t="shared" si="6"/>
        <v>98.71794871794873</v>
      </c>
      <c r="BI8">
        <v>12</v>
      </c>
      <c r="BJ8">
        <v>12</v>
      </c>
      <c r="BK8">
        <v>10</v>
      </c>
      <c r="BL8">
        <v>16</v>
      </c>
      <c r="BM8" s="48">
        <v>12</v>
      </c>
      <c r="BN8">
        <v>6</v>
      </c>
      <c r="BO8">
        <v>9</v>
      </c>
      <c r="BP8">
        <v>11</v>
      </c>
      <c r="BQ8">
        <v>4</v>
      </c>
      <c r="BR8">
        <v>12</v>
      </c>
      <c r="BS8" s="51">
        <v>8</v>
      </c>
      <c r="BT8" s="51">
        <v>6</v>
      </c>
      <c r="BU8" s="52">
        <v>6</v>
      </c>
      <c r="BV8" s="51">
        <v>5</v>
      </c>
      <c r="BW8" s="51">
        <v>8</v>
      </c>
      <c r="BX8" s="51">
        <v>8</v>
      </c>
      <c r="BY8" s="51">
        <v>2</v>
      </c>
      <c r="BZ8" s="30">
        <f t="shared" si="3"/>
        <v>147</v>
      </c>
      <c r="CA8" s="29">
        <f t="shared" si="7"/>
        <v>99.324324324324323</v>
      </c>
      <c r="CB8">
        <v>10</v>
      </c>
      <c r="CC8" s="48">
        <v>2</v>
      </c>
      <c r="CD8">
        <v>7</v>
      </c>
      <c r="CE8">
        <v>5</v>
      </c>
      <c r="CF8">
        <v>14</v>
      </c>
      <c r="CG8">
        <v>5</v>
      </c>
      <c r="CH8">
        <v>12</v>
      </c>
      <c r="CI8">
        <v>11</v>
      </c>
      <c r="CJ8" s="60">
        <v>5</v>
      </c>
      <c r="CK8" s="57">
        <v>23</v>
      </c>
      <c r="CL8" s="51">
        <v>27</v>
      </c>
      <c r="CM8" s="51">
        <v>8</v>
      </c>
      <c r="CN8" s="51">
        <v>9</v>
      </c>
      <c r="CO8" s="81">
        <v>5</v>
      </c>
      <c r="CP8" s="81">
        <v>6</v>
      </c>
      <c r="CQ8" s="81">
        <v>4</v>
      </c>
      <c r="CR8" s="53">
        <v>3</v>
      </c>
      <c r="CS8" s="100">
        <f t="shared" si="8"/>
        <v>156</v>
      </c>
      <c r="CT8" s="22">
        <f t="shared" si="9"/>
        <v>98.734177215189874</v>
      </c>
      <c r="CU8" s="51">
        <v>7</v>
      </c>
      <c r="CV8" s="51">
        <v>5</v>
      </c>
      <c r="CW8" s="51">
        <v>6</v>
      </c>
      <c r="CX8" s="51">
        <v>7</v>
      </c>
      <c r="CY8" s="51">
        <v>17</v>
      </c>
      <c r="CZ8" s="51">
        <v>4</v>
      </c>
      <c r="DA8" s="51">
        <v>9</v>
      </c>
      <c r="DB8" s="51">
        <v>8</v>
      </c>
      <c r="DC8" s="51">
        <v>4</v>
      </c>
      <c r="DD8" s="51">
        <v>6</v>
      </c>
      <c r="DE8" s="51">
        <v>7</v>
      </c>
      <c r="DF8" s="51">
        <v>5</v>
      </c>
      <c r="DG8" s="51">
        <v>9</v>
      </c>
      <c r="DH8" s="51">
        <v>2</v>
      </c>
      <c r="DI8" s="51">
        <v>12</v>
      </c>
      <c r="DJ8" s="51">
        <v>9</v>
      </c>
      <c r="DK8" s="51">
        <v>3</v>
      </c>
      <c r="DL8" s="43">
        <f t="shared" si="10"/>
        <v>120</v>
      </c>
      <c r="DM8" s="42">
        <f t="shared" si="11"/>
        <v>96</v>
      </c>
    </row>
    <row r="9" spans="1:117" ht="24" customHeight="1" thickTop="1" thickBot="1">
      <c r="A9" s="49">
        <v>5</v>
      </c>
      <c r="B9" s="50" t="s">
        <v>27</v>
      </c>
      <c r="C9">
        <v>13</v>
      </c>
      <c r="D9">
        <v>10</v>
      </c>
      <c r="E9">
        <v>8</v>
      </c>
      <c r="F9">
        <v>8</v>
      </c>
      <c r="G9">
        <v>8</v>
      </c>
      <c r="H9">
        <v>4</v>
      </c>
      <c r="I9">
        <v>14</v>
      </c>
      <c r="J9">
        <v>15</v>
      </c>
      <c r="K9" s="59">
        <v>4</v>
      </c>
      <c r="L9" s="59">
        <v>9</v>
      </c>
      <c r="M9" s="51">
        <v>10</v>
      </c>
      <c r="N9" s="51">
        <v>12</v>
      </c>
      <c r="O9" s="51">
        <v>20</v>
      </c>
      <c r="P9" s="51">
        <v>7</v>
      </c>
      <c r="Q9" s="51">
        <v>11</v>
      </c>
      <c r="R9" s="51">
        <v>18</v>
      </c>
      <c r="S9" s="51">
        <v>0</v>
      </c>
      <c r="T9" s="51"/>
      <c r="U9" s="30">
        <f t="shared" si="0"/>
        <v>171</v>
      </c>
      <c r="V9" s="29">
        <f t="shared" si="4"/>
        <v>92.934782608695656</v>
      </c>
      <c r="W9">
        <v>12</v>
      </c>
      <c r="X9">
        <v>10</v>
      </c>
      <c r="Y9">
        <v>12</v>
      </c>
      <c r="Z9" s="47">
        <v>5</v>
      </c>
      <c r="AA9">
        <v>12</v>
      </c>
      <c r="AB9">
        <v>4</v>
      </c>
      <c r="AC9">
        <v>7</v>
      </c>
      <c r="AD9">
        <v>8</v>
      </c>
      <c r="AE9">
        <v>2</v>
      </c>
      <c r="AF9">
        <v>11</v>
      </c>
      <c r="AG9" s="51">
        <v>15</v>
      </c>
      <c r="AH9" s="51">
        <v>6</v>
      </c>
      <c r="AI9" s="51">
        <v>5</v>
      </c>
      <c r="AJ9" s="51">
        <v>4</v>
      </c>
      <c r="AK9" s="51">
        <v>9</v>
      </c>
      <c r="AL9" s="51">
        <v>15</v>
      </c>
      <c r="AM9" s="51">
        <v>7</v>
      </c>
      <c r="AN9" s="34">
        <f t="shared" si="1"/>
        <v>144</v>
      </c>
      <c r="AO9" s="33">
        <f t="shared" si="5"/>
        <v>96</v>
      </c>
      <c r="AP9" s="47">
        <v>4</v>
      </c>
      <c r="AQ9">
        <v>7</v>
      </c>
      <c r="AR9">
        <v>8</v>
      </c>
      <c r="AS9" s="51">
        <v>11</v>
      </c>
      <c r="AT9">
        <v>10</v>
      </c>
      <c r="AU9">
        <v>4</v>
      </c>
      <c r="AV9">
        <v>13</v>
      </c>
      <c r="AW9">
        <v>15</v>
      </c>
      <c r="AX9">
        <v>6</v>
      </c>
      <c r="AY9">
        <v>14</v>
      </c>
      <c r="AZ9">
        <v>14</v>
      </c>
      <c r="BA9" s="51">
        <v>9</v>
      </c>
      <c r="BB9" s="51">
        <v>11</v>
      </c>
      <c r="BC9" s="51">
        <v>5</v>
      </c>
      <c r="BD9" s="51">
        <v>6</v>
      </c>
      <c r="BE9" s="51">
        <v>5</v>
      </c>
      <c r="BF9" s="51">
        <v>6</v>
      </c>
      <c r="BG9" s="38">
        <f t="shared" si="2"/>
        <v>148</v>
      </c>
      <c r="BH9" s="37">
        <f t="shared" si="6"/>
        <v>94.871794871794862</v>
      </c>
      <c r="BI9">
        <v>12</v>
      </c>
      <c r="BJ9">
        <v>12</v>
      </c>
      <c r="BK9">
        <v>10</v>
      </c>
      <c r="BL9">
        <v>16</v>
      </c>
      <c r="BM9" s="48">
        <v>11</v>
      </c>
      <c r="BN9">
        <v>4</v>
      </c>
      <c r="BO9">
        <v>10</v>
      </c>
      <c r="BP9">
        <v>10</v>
      </c>
      <c r="BQ9">
        <v>4</v>
      </c>
      <c r="BR9">
        <v>12</v>
      </c>
      <c r="BS9" s="51">
        <v>7</v>
      </c>
      <c r="BT9" s="51">
        <v>6</v>
      </c>
      <c r="BU9" s="51">
        <v>5</v>
      </c>
      <c r="BV9" s="51">
        <v>3</v>
      </c>
      <c r="BW9" s="51">
        <v>8</v>
      </c>
      <c r="BX9" s="51">
        <v>8</v>
      </c>
      <c r="BY9" s="51">
        <v>2</v>
      </c>
      <c r="BZ9" s="30">
        <f t="shared" si="3"/>
        <v>140</v>
      </c>
      <c r="CA9" s="29">
        <f t="shared" si="7"/>
        <v>94.594594594594597</v>
      </c>
      <c r="CB9">
        <v>10</v>
      </c>
      <c r="CC9" s="48">
        <v>2</v>
      </c>
      <c r="CD9">
        <v>7</v>
      </c>
      <c r="CE9">
        <v>5</v>
      </c>
      <c r="CF9">
        <v>12</v>
      </c>
      <c r="CG9">
        <v>3</v>
      </c>
      <c r="CH9">
        <v>11</v>
      </c>
      <c r="CI9">
        <v>11</v>
      </c>
      <c r="CJ9" s="60">
        <v>5</v>
      </c>
      <c r="CK9" s="57">
        <v>23</v>
      </c>
      <c r="CL9" s="51">
        <v>24</v>
      </c>
      <c r="CM9" s="51">
        <v>8</v>
      </c>
      <c r="CN9" s="51">
        <v>9</v>
      </c>
      <c r="CO9" s="81">
        <v>4</v>
      </c>
      <c r="CP9" s="81">
        <v>6</v>
      </c>
      <c r="CQ9" s="81">
        <v>3</v>
      </c>
      <c r="CR9" s="53">
        <v>3</v>
      </c>
      <c r="CS9" s="100">
        <f t="shared" si="8"/>
        <v>146</v>
      </c>
      <c r="CT9" s="22">
        <f t="shared" si="9"/>
        <v>92.405063291139243</v>
      </c>
      <c r="CU9" s="51">
        <v>7</v>
      </c>
      <c r="CV9" s="51">
        <v>5</v>
      </c>
      <c r="CW9" s="51">
        <v>6</v>
      </c>
      <c r="CX9" s="51">
        <v>7</v>
      </c>
      <c r="CY9" s="51">
        <v>16</v>
      </c>
      <c r="CZ9" s="51">
        <v>2</v>
      </c>
      <c r="DA9" s="51">
        <v>9</v>
      </c>
      <c r="DB9" s="51">
        <v>8</v>
      </c>
      <c r="DC9" s="51">
        <v>4</v>
      </c>
      <c r="DD9" s="51">
        <v>6</v>
      </c>
      <c r="DE9" s="51">
        <v>7</v>
      </c>
      <c r="DF9" s="51">
        <v>5</v>
      </c>
      <c r="DG9" s="51">
        <v>9</v>
      </c>
      <c r="DH9" s="51">
        <v>2</v>
      </c>
      <c r="DI9" s="51">
        <v>13</v>
      </c>
      <c r="DJ9" s="51">
        <v>10</v>
      </c>
      <c r="DK9" s="51">
        <v>3</v>
      </c>
      <c r="DL9" s="43">
        <f t="shared" si="10"/>
        <v>119</v>
      </c>
      <c r="DM9" s="42">
        <f t="shared" si="11"/>
        <v>95.199999999999989</v>
      </c>
    </row>
    <row r="10" spans="1:117" ht="24" customHeight="1" thickTop="1" thickBot="1">
      <c r="A10" s="49">
        <v>6</v>
      </c>
      <c r="B10" s="50" t="s">
        <v>28</v>
      </c>
      <c r="C10">
        <v>13</v>
      </c>
      <c r="D10">
        <v>9</v>
      </c>
      <c r="E10">
        <v>7</v>
      </c>
      <c r="F10">
        <v>8</v>
      </c>
      <c r="G10">
        <v>8</v>
      </c>
      <c r="H10">
        <v>3</v>
      </c>
      <c r="I10">
        <v>16</v>
      </c>
      <c r="J10">
        <v>15</v>
      </c>
      <c r="K10" s="59">
        <v>4</v>
      </c>
      <c r="L10" s="59">
        <v>9</v>
      </c>
      <c r="M10" s="51">
        <v>10</v>
      </c>
      <c r="N10" s="51">
        <v>11</v>
      </c>
      <c r="O10" s="51">
        <v>19</v>
      </c>
      <c r="P10" s="51">
        <v>7</v>
      </c>
      <c r="Q10" s="51">
        <v>11</v>
      </c>
      <c r="R10" s="51">
        <v>16</v>
      </c>
      <c r="S10" s="51">
        <v>0</v>
      </c>
      <c r="T10" s="51"/>
      <c r="U10" s="30">
        <f t="shared" si="0"/>
        <v>166</v>
      </c>
      <c r="V10" s="29">
        <f t="shared" si="4"/>
        <v>90.217391304347828</v>
      </c>
      <c r="W10">
        <v>12</v>
      </c>
      <c r="X10">
        <v>9</v>
      </c>
      <c r="Y10">
        <v>12</v>
      </c>
      <c r="Z10" s="47">
        <v>5</v>
      </c>
      <c r="AA10">
        <v>14</v>
      </c>
      <c r="AB10">
        <v>3</v>
      </c>
      <c r="AC10">
        <v>7</v>
      </c>
      <c r="AD10">
        <v>8</v>
      </c>
      <c r="AE10">
        <v>2</v>
      </c>
      <c r="AF10">
        <v>10</v>
      </c>
      <c r="AG10" s="51">
        <v>15</v>
      </c>
      <c r="AH10" s="51">
        <v>4</v>
      </c>
      <c r="AI10" s="51">
        <v>3</v>
      </c>
      <c r="AJ10" s="51">
        <v>4</v>
      </c>
      <c r="AK10" s="51">
        <v>9</v>
      </c>
      <c r="AL10" s="51">
        <v>14</v>
      </c>
      <c r="AM10" s="51">
        <v>7</v>
      </c>
      <c r="AN10" s="34">
        <f t="shared" si="1"/>
        <v>138</v>
      </c>
      <c r="AO10" s="33">
        <f t="shared" si="5"/>
        <v>92</v>
      </c>
      <c r="AP10" s="47">
        <v>4</v>
      </c>
      <c r="AQ10">
        <v>6</v>
      </c>
      <c r="AR10">
        <v>7</v>
      </c>
      <c r="AS10" s="51">
        <v>11</v>
      </c>
      <c r="AT10">
        <v>11</v>
      </c>
      <c r="AU10">
        <v>3</v>
      </c>
      <c r="AV10">
        <v>13</v>
      </c>
      <c r="AW10">
        <v>13</v>
      </c>
      <c r="AX10">
        <v>5</v>
      </c>
      <c r="AY10">
        <v>13</v>
      </c>
      <c r="AZ10">
        <v>14</v>
      </c>
      <c r="BA10" s="51">
        <v>8</v>
      </c>
      <c r="BB10" s="51">
        <v>7</v>
      </c>
      <c r="BC10" s="51">
        <v>9</v>
      </c>
      <c r="BD10" s="51">
        <v>6</v>
      </c>
      <c r="BE10" s="51">
        <v>4</v>
      </c>
      <c r="BF10" s="51">
        <v>5</v>
      </c>
      <c r="BG10" s="38">
        <f t="shared" si="2"/>
        <v>139</v>
      </c>
      <c r="BH10" s="37">
        <f t="shared" si="6"/>
        <v>89.102564102564102</v>
      </c>
      <c r="BI10">
        <v>12</v>
      </c>
      <c r="BJ10">
        <v>10</v>
      </c>
      <c r="BK10">
        <v>9</v>
      </c>
      <c r="BL10">
        <v>16</v>
      </c>
      <c r="BM10" s="48">
        <v>12</v>
      </c>
      <c r="BN10">
        <v>3</v>
      </c>
      <c r="BO10">
        <v>10</v>
      </c>
      <c r="BP10">
        <v>11</v>
      </c>
      <c r="BQ10">
        <v>4</v>
      </c>
      <c r="BR10">
        <v>11</v>
      </c>
      <c r="BS10" s="51">
        <v>7</v>
      </c>
      <c r="BT10" s="51">
        <v>6</v>
      </c>
      <c r="BU10" s="51">
        <v>6</v>
      </c>
      <c r="BV10" s="51">
        <v>5</v>
      </c>
      <c r="BW10" s="51">
        <v>8</v>
      </c>
      <c r="BX10" s="51">
        <v>7</v>
      </c>
      <c r="BY10" s="51">
        <v>1</v>
      </c>
      <c r="BZ10" s="30">
        <f t="shared" si="3"/>
        <v>138</v>
      </c>
      <c r="CA10" s="29">
        <f t="shared" si="7"/>
        <v>93.243243243243242</v>
      </c>
      <c r="CB10">
        <v>10</v>
      </c>
      <c r="CC10" s="48">
        <v>1</v>
      </c>
      <c r="CD10">
        <v>5</v>
      </c>
      <c r="CE10">
        <v>5</v>
      </c>
      <c r="CF10">
        <v>13</v>
      </c>
      <c r="CG10">
        <v>4</v>
      </c>
      <c r="CH10">
        <v>13</v>
      </c>
      <c r="CI10">
        <v>10</v>
      </c>
      <c r="CJ10" s="60">
        <v>4</v>
      </c>
      <c r="CK10" s="57">
        <v>23</v>
      </c>
      <c r="CL10" s="51">
        <v>24</v>
      </c>
      <c r="CM10" s="51">
        <v>7</v>
      </c>
      <c r="CN10" s="51">
        <v>6</v>
      </c>
      <c r="CO10" s="81">
        <v>5</v>
      </c>
      <c r="CP10" s="81">
        <v>6</v>
      </c>
      <c r="CQ10" s="81">
        <v>3</v>
      </c>
      <c r="CR10" s="53">
        <v>3</v>
      </c>
      <c r="CS10" s="100">
        <f t="shared" si="8"/>
        <v>142</v>
      </c>
      <c r="CT10" s="22">
        <f t="shared" si="9"/>
        <v>89.87341772151899</v>
      </c>
      <c r="CU10" s="51">
        <v>7</v>
      </c>
      <c r="CV10" s="51">
        <v>4</v>
      </c>
      <c r="CW10" s="51">
        <v>5</v>
      </c>
      <c r="CX10" s="51">
        <v>1</v>
      </c>
      <c r="CY10" s="51">
        <v>17</v>
      </c>
      <c r="CZ10" s="51">
        <v>1</v>
      </c>
      <c r="DA10" s="51">
        <v>9</v>
      </c>
      <c r="DB10" s="51">
        <v>8</v>
      </c>
      <c r="DC10" s="51">
        <v>3</v>
      </c>
      <c r="DD10" s="51">
        <v>5</v>
      </c>
      <c r="DE10" s="51">
        <v>6</v>
      </c>
      <c r="DF10" s="51">
        <v>5</v>
      </c>
      <c r="DG10" s="51">
        <v>9</v>
      </c>
      <c r="DH10" s="51">
        <v>2</v>
      </c>
      <c r="DI10" s="51">
        <v>13</v>
      </c>
      <c r="DJ10" s="51">
        <v>9</v>
      </c>
      <c r="DK10" s="51">
        <v>4</v>
      </c>
      <c r="DL10" s="43">
        <f t="shared" si="10"/>
        <v>108</v>
      </c>
      <c r="DM10" s="42">
        <f t="shared" si="11"/>
        <v>86.4</v>
      </c>
    </row>
    <row r="11" spans="1:117" ht="24" customHeight="1" thickTop="1" thickBot="1">
      <c r="A11" s="49">
        <v>7</v>
      </c>
      <c r="B11" s="50" t="s">
        <v>29</v>
      </c>
      <c r="C11">
        <v>12</v>
      </c>
      <c r="D11">
        <v>9</v>
      </c>
      <c r="E11">
        <v>5</v>
      </c>
      <c r="F11">
        <v>8</v>
      </c>
      <c r="G11">
        <v>7</v>
      </c>
      <c r="H11">
        <v>6</v>
      </c>
      <c r="I11">
        <v>16</v>
      </c>
      <c r="J11">
        <v>12</v>
      </c>
      <c r="K11" s="59">
        <v>4</v>
      </c>
      <c r="L11" s="59">
        <v>9</v>
      </c>
      <c r="M11" s="51">
        <v>6</v>
      </c>
      <c r="N11" s="51">
        <v>12</v>
      </c>
      <c r="O11" s="51">
        <v>18</v>
      </c>
      <c r="P11" s="51">
        <v>7</v>
      </c>
      <c r="Q11" s="51">
        <v>8</v>
      </c>
      <c r="R11" s="51">
        <v>13</v>
      </c>
      <c r="S11" s="51">
        <v>0</v>
      </c>
      <c r="T11" s="51"/>
      <c r="U11" s="30">
        <f t="shared" si="0"/>
        <v>152</v>
      </c>
      <c r="V11" s="29">
        <f t="shared" si="4"/>
        <v>82.608695652173907</v>
      </c>
      <c r="W11">
        <v>9</v>
      </c>
      <c r="X11">
        <v>7</v>
      </c>
      <c r="Y11">
        <v>7</v>
      </c>
      <c r="Z11" s="47">
        <v>5</v>
      </c>
      <c r="AA11">
        <v>11</v>
      </c>
      <c r="AB11">
        <v>5</v>
      </c>
      <c r="AC11">
        <v>7</v>
      </c>
      <c r="AD11">
        <v>7</v>
      </c>
      <c r="AE11">
        <v>2</v>
      </c>
      <c r="AF11">
        <v>11</v>
      </c>
      <c r="AG11" s="51">
        <v>13</v>
      </c>
      <c r="AH11" s="51">
        <v>4</v>
      </c>
      <c r="AI11" s="51">
        <v>4</v>
      </c>
      <c r="AJ11" s="51">
        <v>4</v>
      </c>
      <c r="AK11" s="51">
        <v>7</v>
      </c>
      <c r="AL11" s="51">
        <v>8</v>
      </c>
      <c r="AM11" s="51">
        <v>7</v>
      </c>
      <c r="AN11" s="34">
        <f t="shared" si="1"/>
        <v>118</v>
      </c>
      <c r="AO11" s="33">
        <f t="shared" si="5"/>
        <v>78.666666666666657</v>
      </c>
      <c r="AP11" s="47">
        <v>3</v>
      </c>
      <c r="AQ11">
        <v>7</v>
      </c>
      <c r="AR11">
        <v>3</v>
      </c>
      <c r="AS11" s="51">
        <v>10</v>
      </c>
      <c r="AT11">
        <v>9</v>
      </c>
      <c r="AU11">
        <v>5</v>
      </c>
      <c r="AV11">
        <v>13</v>
      </c>
      <c r="AW11">
        <v>13</v>
      </c>
      <c r="AX11">
        <v>4</v>
      </c>
      <c r="AY11">
        <v>12</v>
      </c>
      <c r="AZ11">
        <v>9</v>
      </c>
      <c r="BA11" s="51">
        <v>9</v>
      </c>
      <c r="BB11" s="51">
        <v>9</v>
      </c>
      <c r="BC11" s="51">
        <v>9</v>
      </c>
      <c r="BD11" s="51">
        <v>6</v>
      </c>
      <c r="BE11" s="51">
        <v>5</v>
      </c>
      <c r="BF11" s="51">
        <v>6</v>
      </c>
      <c r="BG11" s="38">
        <f t="shared" si="2"/>
        <v>132</v>
      </c>
      <c r="BH11" s="37">
        <f t="shared" si="6"/>
        <v>84.615384615384613</v>
      </c>
      <c r="BI11">
        <v>8</v>
      </c>
      <c r="BJ11">
        <v>12</v>
      </c>
      <c r="BK11">
        <v>8</v>
      </c>
      <c r="BL11">
        <v>16</v>
      </c>
      <c r="BM11" s="48">
        <v>10</v>
      </c>
      <c r="BN11">
        <v>5</v>
      </c>
      <c r="BO11">
        <v>10</v>
      </c>
      <c r="BP11">
        <v>10</v>
      </c>
      <c r="BQ11">
        <v>4</v>
      </c>
      <c r="BR11">
        <v>12</v>
      </c>
      <c r="BS11" s="51">
        <v>5</v>
      </c>
      <c r="BT11" s="51">
        <v>6</v>
      </c>
      <c r="BU11" s="51">
        <v>5</v>
      </c>
      <c r="BV11" s="51">
        <v>5</v>
      </c>
      <c r="BW11" s="51">
        <v>8</v>
      </c>
      <c r="BX11" s="51">
        <v>6</v>
      </c>
      <c r="BY11" s="51">
        <v>2</v>
      </c>
      <c r="BZ11" s="30">
        <f t="shared" si="3"/>
        <v>132</v>
      </c>
      <c r="CA11" s="29">
        <f t="shared" si="7"/>
        <v>89.189189189189193</v>
      </c>
      <c r="CB11">
        <v>8</v>
      </c>
      <c r="CC11" s="48">
        <v>2</v>
      </c>
      <c r="CD11">
        <v>6</v>
      </c>
      <c r="CE11">
        <v>4</v>
      </c>
      <c r="CF11">
        <v>12</v>
      </c>
      <c r="CG11">
        <v>5</v>
      </c>
      <c r="CH11">
        <v>12</v>
      </c>
      <c r="CI11">
        <v>9</v>
      </c>
      <c r="CJ11" s="60">
        <v>4</v>
      </c>
      <c r="CK11" s="57">
        <v>22</v>
      </c>
      <c r="CL11" s="51">
        <v>19</v>
      </c>
      <c r="CM11" s="51">
        <v>7</v>
      </c>
      <c r="CN11" s="51">
        <v>7</v>
      </c>
      <c r="CO11" s="81">
        <v>5</v>
      </c>
      <c r="CP11" s="81">
        <v>4</v>
      </c>
      <c r="CQ11" s="81">
        <v>3</v>
      </c>
      <c r="CR11" s="53">
        <v>3</v>
      </c>
      <c r="CS11" s="100">
        <f t="shared" si="8"/>
        <v>132</v>
      </c>
      <c r="CT11" s="22">
        <f t="shared" si="9"/>
        <v>83.544303797468359</v>
      </c>
      <c r="CU11" s="51">
        <v>6</v>
      </c>
      <c r="CV11" s="51">
        <v>4</v>
      </c>
      <c r="CW11" s="51">
        <v>4</v>
      </c>
      <c r="CX11" s="51">
        <v>5</v>
      </c>
      <c r="CY11" s="51">
        <v>17</v>
      </c>
      <c r="CZ11" s="51">
        <v>4</v>
      </c>
      <c r="DA11" s="51">
        <v>8</v>
      </c>
      <c r="DB11" s="51">
        <v>8</v>
      </c>
      <c r="DC11" s="51">
        <v>2</v>
      </c>
      <c r="DD11" s="51">
        <v>6</v>
      </c>
      <c r="DE11" s="51">
        <v>5</v>
      </c>
      <c r="DF11" s="51">
        <v>3</v>
      </c>
      <c r="DG11" s="51">
        <v>9</v>
      </c>
      <c r="DH11" s="51">
        <v>2</v>
      </c>
      <c r="DI11" s="51">
        <v>11</v>
      </c>
      <c r="DJ11" s="51">
        <v>8</v>
      </c>
      <c r="DK11" s="51">
        <v>4</v>
      </c>
      <c r="DL11" s="43">
        <f t="shared" si="10"/>
        <v>106</v>
      </c>
      <c r="DM11" s="42">
        <f t="shared" si="11"/>
        <v>84.8</v>
      </c>
    </row>
    <row r="12" spans="1:117" ht="24" customHeight="1" thickTop="1" thickBot="1">
      <c r="A12" s="49">
        <v>8</v>
      </c>
      <c r="B12" s="50" t="s">
        <v>30</v>
      </c>
      <c r="C12">
        <v>12</v>
      </c>
      <c r="D12">
        <v>10</v>
      </c>
      <c r="E12">
        <v>8</v>
      </c>
      <c r="F12">
        <v>7</v>
      </c>
      <c r="G12">
        <v>6</v>
      </c>
      <c r="H12">
        <v>1</v>
      </c>
      <c r="I12">
        <v>1</v>
      </c>
      <c r="J12">
        <v>13</v>
      </c>
      <c r="K12" s="59">
        <v>3</v>
      </c>
      <c r="L12" s="59">
        <v>9</v>
      </c>
      <c r="M12" s="51">
        <v>9</v>
      </c>
      <c r="N12" s="51">
        <v>10</v>
      </c>
      <c r="O12" s="51">
        <v>20</v>
      </c>
      <c r="P12" s="51">
        <v>6</v>
      </c>
      <c r="Q12" s="51">
        <v>11</v>
      </c>
      <c r="R12" s="51">
        <v>16</v>
      </c>
      <c r="S12" s="51">
        <v>0</v>
      </c>
      <c r="T12" s="51"/>
      <c r="U12" s="30">
        <f t="shared" si="0"/>
        <v>142</v>
      </c>
      <c r="V12" s="29">
        <f t="shared" si="4"/>
        <v>77.173913043478265</v>
      </c>
      <c r="W12">
        <v>11</v>
      </c>
      <c r="X12">
        <v>10</v>
      </c>
      <c r="Y12">
        <v>12</v>
      </c>
      <c r="Z12" s="47">
        <v>5</v>
      </c>
      <c r="AA12">
        <v>12</v>
      </c>
      <c r="AB12">
        <v>0</v>
      </c>
      <c r="AC12">
        <v>0</v>
      </c>
      <c r="AD12">
        <v>7</v>
      </c>
      <c r="AE12">
        <v>2</v>
      </c>
      <c r="AF12">
        <v>11</v>
      </c>
      <c r="AG12" s="51">
        <v>14</v>
      </c>
      <c r="AH12" s="51">
        <v>6</v>
      </c>
      <c r="AI12" s="51">
        <v>6</v>
      </c>
      <c r="AJ12" s="51">
        <v>4</v>
      </c>
      <c r="AK12" s="51">
        <v>9</v>
      </c>
      <c r="AL12" s="51">
        <v>15</v>
      </c>
      <c r="AM12" s="51">
        <v>7</v>
      </c>
      <c r="AN12" s="34">
        <f t="shared" si="1"/>
        <v>131</v>
      </c>
      <c r="AO12" s="33">
        <f t="shared" si="5"/>
        <v>87.333333333333329</v>
      </c>
      <c r="AP12" s="47">
        <v>4</v>
      </c>
      <c r="AQ12">
        <v>7</v>
      </c>
      <c r="AR12">
        <v>8</v>
      </c>
      <c r="AS12" s="51">
        <v>10</v>
      </c>
      <c r="AT12">
        <v>8</v>
      </c>
      <c r="AU12">
        <v>0</v>
      </c>
      <c r="AV12">
        <v>4</v>
      </c>
      <c r="AW12">
        <v>12</v>
      </c>
      <c r="AX12">
        <v>5</v>
      </c>
      <c r="AY12">
        <v>13</v>
      </c>
      <c r="AZ12">
        <v>14</v>
      </c>
      <c r="BA12" s="51">
        <v>9</v>
      </c>
      <c r="BB12" s="51">
        <v>11</v>
      </c>
      <c r="BC12" s="51">
        <v>7</v>
      </c>
      <c r="BD12" s="51">
        <v>6</v>
      </c>
      <c r="BE12" s="51">
        <v>3</v>
      </c>
      <c r="BF12" s="51">
        <v>6</v>
      </c>
      <c r="BG12" s="38">
        <f t="shared" si="2"/>
        <v>127</v>
      </c>
      <c r="BH12" s="37">
        <f t="shared" si="6"/>
        <v>81.410256410256409</v>
      </c>
      <c r="BI12">
        <v>10</v>
      </c>
      <c r="BJ12">
        <v>12</v>
      </c>
      <c r="BK12">
        <v>10</v>
      </c>
      <c r="BL12">
        <v>15</v>
      </c>
      <c r="BM12" s="48">
        <v>10</v>
      </c>
      <c r="BN12">
        <v>1</v>
      </c>
      <c r="BO12">
        <v>1</v>
      </c>
      <c r="BP12">
        <v>8</v>
      </c>
      <c r="BQ12">
        <v>4</v>
      </c>
      <c r="BR12">
        <v>12</v>
      </c>
      <c r="BS12" s="51">
        <v>7</v>
      </c>
      <c r="BT12" s="51">
        <v>6</v>
      </c>
      <c r="BU12" s="51">
        <v>6</v>
      </c>
      <c r="BV12" s="51">
        <v>3</v>
      </c>
      <c r="BW12" s="51">
        <v>8</v>
      </c>
      <c r="BX12" s="51">
        <v>7</v>
      </c>
      <c r="BY12" s="51">
        <v>2</v>
      </c>
      <c r="BZ12" s="30">
        <f t="shared" si="3"/>
        <v>122</v>
      </c>
      <c r="CA12" s="29">
        <f t="shared" si="7"/>
        <v>82.432432432432435</v>
      </c>
      <c r="CB12">
        <v>10</v>
      </c>
      <c r="CC12" s="48">
        <v>2</v>
      </c>
      <c r="CD12">
        <v>3</v>
      </c>
      <c r="CE12">
        <v>5</v>
      </c>
      <c r="CF12">
        <v>11</v>
      </c>
      <c r="CG12">
        <v>0</v>
      </c>
      <c r="CH12">
        <v>3</v>
      </c>
      <c r="CI12">
        <v>10</v>
      </c>
      <c r="CJ12" s="60">
        <v>4</v>
      </c>
      <c r="CK12" s="57">
        <v>22</v>
      </c>
      <c r="CL12" s="51">
        <v>25</v>
      </c>
      <c r="CM12" s="51">
        <v>6</v>
      </c>
      <c r="CN12" s="51">
        <v>9</v>
      </c>
      <c r="CO12" s="81">
        <v>4</v>
      </c>
      <c r="CP12" s="81">
        <v>6</v>
      </c>
      <c r="CQ12" s="81">
        <v>4</v>
      </c>
      <c r="CR12" s="53">
        <v>3</v>
      </c>
      <c r="CS12" s="100">
        <f t="shared" si="8"/>
        <v>127</v>
      </c>
      <c r="CT12" s="22">
        <f t="shared" si="9"/>
        <v>80.379746835443029</v>
      </c>
      <c r="CU12" s="51">
        <v>6</v>
      </c>
      <c r="CV12" s="51">
        <v>5</v>
      </c>
      <c r="CW12" s="51">
        <v>5</v>
      </c>
      <c r="CX12" s="51">
        <v>7</v>
      </c>
      <c r="CY12" s="51">
        <v>14</v>
      </c>
      <c r="CZ12" s="51">
        <v>0</v>
      </c>
      <c r="DA12" s="51">
        <v>2</v>
      </c>
      <c r="DB12" s="51">
        <v>8</v>
      </c>
      <c r="DC12" s="51">
        <v>4</v>
      </c>
      <c r="DD12" s="51">
        <v>5</v>
      </c>
      <c r="DE12" s="51">
        <v>7</v>
      </c>
      <c r="DF12" s="51">
        <v>5</v>
      </c>
      <c r="DG12" s="51">
        <v>9</v>
      </c>
      <c r="DH12" s="51">
        <v>2</v>
      </c>
      <c r="DI12" s="51">
        <v>13</v>
      </c>
      <c r="DJ12" s="51">
        <v>10</v>
      </c>
      <c r="DK12" s="51">
        <v>4</v>
      </c>
      <c r="DL12" s="43">
        <f t="shared" si="10"/>
        <v>106</v>
      </c>
      <c r="DM12" s="42">
        <f t="shared" si="11"/>
        <v>84.8</v>
      </c>
    </row>
    <row r="13" spans="1:117" ht="24" customHeight="1" thickTop="1" thickBot="1">
      <c r="A13" s="49">
        <v>9</v>
      </c>
      <c r="B13" s="50" t="s">
        <v>31</v>
      </c>
      <c r="C13">
        <v>13</v>
      </c>
      <c r="D13">
        <v>10</v>
      </c>
      <c r="E13">
        <v>8</v>
      </c>
      <c r="F13">
        <v>8</v>
      </c>
      <c r="G13">
        <v>8</v>
      </c>
      <c r="H13">
        <v>6</v>
      </c>
      <c r="I13">
        <v>16</v>
      </c>
      <c r="J13">
        <v>15</v>
      </c>
      <c r="K13" s="59">
        <v>4</v>
      </c>
      <c r="L13" s="59">
        <v>9</v>
      </c>
      <c r="M13" s="51">
        <v>10</v>
      </c>
      <c r="N13" s="51">
        <v>12</v>
      </c>
      <c r="O13" s="51">
        <v>19</v>
      </c>
      <c r="P13" s="51">
        <v>4</v>
      </c>
      <c r="Q13" s="51">
        <v>11</v>
      </c>
      <c r="R13" s="51">
        <v>17</v>
      </c>
      <c r="S13" s="51">
        <v>0</v>
      </c>
      <c r="T13" s="51"/>
      <c r="U13" s="30">
        <f t="shared" si="0"/>
        <v>170</v>
      </c>
      <c r="V13" s="29">
        <f t="shared" si="4"/>
        <v>92.391304347826093</v>
      </c>
      <c r="W13">
        <v>12</v>
      </c>
      <c r="X13">
        <v>10</v>
      </c>
      <c r="Y13">
        <v>12</v>
      </c>
      <c r="Z13" s="47">
        <v>5</v>
      </c>
      <c r="AA13">
        <v>14</v>
      </c>
      <c r="AB13">
        <v>5</v>
      </c>
      <c r="AC13">
        <v>7</v>
      </c>
      <c r="AD13">
        <v>8</v>
      </c>
      <c r="AE13">
        <v>2</v>
      </c>
      <c r="AF13">
        <v>11</v>
      </c>
      <c r="AG13" s="51">
        <v>15</v>
      </c>
      <c r="AH13" s="51">
        <v>6</v>
      </c>
      <c r="AI13" s="51">
        <v>6</v>
      </c>
      <c r="AJ13" s="51">
        <v>2</v>
      </c>
      <c r="AK13" s="51">
        <v>9</v>
      </c>
      <c r="AL13" s="51">
        <v>15</v>
      </c>
      <c r="AM13" s="51">
        <v>7</v>
      </c>
      <c r="AN13" s="34">
        <f t="shared" si="1"/>
        <v>146</v>
      </c>
      <c r="AO13" s="33">
        <f t="shared" si="5"/>
        <v>97.333333333333343</v>
      </c>
      <c r="AP13" s="47">
        <v>4</v>
      </c>
      <c r="AQ13">
        <v>7</v>
      </c>
      <c r="AR13">
        <v>8</v>
      </c>
      <c r="AS13" s="51">
        <v>10</v>
      </c>
      <c r="AT13">
        <v>11</v>
      </c>
      <c r="AU13">
        <v>6</v>
      </c>
      <c r="AV13">
        <v>14</v>
      </c>
      <c r="AW13">
        <v>15</v>
      </c>
      <c r="AX13">
        <v>6</v>
      </c>
      <c r="AY13">
        <v>14</v>
      </c>
      <c r="AZ13">
        <v>14</v>
      </c>
      <c r="BA13" s="51">
        <v>9</v>
      </c>
      <c r="BB13" s="51">
        <v>11</v>
      </c>
      <c r="BC13" s="51">
        <v>7</v>
      </c>
      <c r="BD13" s="51">
        <v>6</v>
      </c>
      <c r="BE13" s="51">
        <v>5</v>
      </c>
      <c r="BF13" s="51">
        <v>6</v>
      </c>
      <c r="BG13" s="38">
        <f t="shared" si="2"/>
        <v>153</v>
      </c>
      <c r="BH13" s="37">
        <f t="shared" si="6"/>
        <v>98.076923076923066</v>
      </c>
      <c r="BI13">
        <v>12</v>
      </c>
      <c r="BJ13">
        <v>12</v>
      </c>
      <c r="BK13">
        <v>10</v>
      </c>
      <c r="BL13">
        <v>16</v>
      </c>
      <c r="BM13" s="48">
        <v>12</v>
      </c>
      <c r="BN13">
        <v>6</v>
      </c>
      <c r="BO13">
        <v>10</v>
      </c>
      <c r="BP13">
        <v>11</v>
      </c>
      <c r="BQ13">
        <v>4</v>
      </c>
      <c r="BR13">
        <v>12</v>
      </c>
      <c r="BS13" s="51">
        <v>8</v>
      </c>
      <c r="BT13" s="51">
        <v>6</v>
      </c>
      <c r="BU13" s="51">
        <v>6</v>
      </c>
      <c r="BV13" s="51">
        <v>3</v>
      </c>
      <c r="BW13" s="51">
        <v>8</v>
      </c>
      <c r="BX13" s="51">
        <v>8</v>
      </c>
      <c r="BY13" s="51">
        <v>2</v>
      </c>
      <c r="BZ13" s="30">
        <f t="shared" si="3"/>
        <v>146</v>
      </c>
      <c r="CA13" s="29">
        <f t="shared" si="7"/>
        <v>98.648648648648646</v>
      </c>
      <c r="CB13">
        <v>10</v>
      </c>
      <c r="CC13" s="48">
        <v>2</v>
      </c>
      <c r="CD13">
        <v>7</v>
      </c>
      <c r="CE13">
        <v>5</v>
      </c>
      <c r="CF13">
        <v>15</v>
      </c>
      <c r="CG13">
        <v>3</v>
      </c>
      <c r="CH13">
        <v>13</v>
      </c>
      <c r="CI13">
        <v>10</v>
      </c>
      <c r="CJ13" s="60">
        <v>5</v>
      </c>
      <c r="CK13" s="57">
        <v>22</v>
      </c>
      <c r="CL13" s="51">
        <v>27</v>
      </c>
      <c r="CM13" s="51">
        <v>7</v>
      </c>
      <c r="CN13" s="51">
        <v>8</v>
      </c>
      <c r="CO13" s="81">
        <v>3</v>
      </c>
      <c r="CP13" s="81">
        <v>6</v>
      </c>
      <c r="CQ13" s="81">
        <v>4</v>
      </c>
      <c r="CR13" s="53">
        <v>3</v>
      </c>
      <c r="CS13" s="100">
        <f t="shared" si="8"/>
        <v>150</v>
      </c>
      <c r="CT13" s="22">
        <f t="shared" si="9"/>
        <v>94.936708860759495</v>
      </c>
      <c r="CU13" s="51">
        <v>7</v>
      </c>
      <c r="CV13" s="51">
        <v>5</v>
      </c>
      <c r="CW13" s="51">
        <v>6</v>
      </c>
      <c r="CX13" s="51">
        <v>7</v>
      </c>
      <c r="CY13" s="51">
        <v>18</v>
      </c>
      <c r="CZ13" s="51">
        <v>4</v>
      </c>
      <c r="DA13" s="51">
        <v>9</v>
      </c>
      <c r="DB13" s="51">
        <v>8</v>
      </c>
      <c r="DC13" s="51">
        <v>4</v>
      </c>
      <c r="DD13" s="51">
        <v>6</v>
      </c>
      <c r="DE13" s="51">
        <v>7</v>
      </c>
      <c r="DF13" s="51">
        <v>5</v>
      </c>
      <c r="DG13" s="51">
        <v>7</v>
      </c>
      <c r="DH13" s="51">
        <v>2</v>
      </c>
      <c r="DI13" s="51">
        <v>13</v>
      </c>
      <c r="DJ13" s="51">
        <v>10</v>
      </c>
      <c r="DK13" s="51">
        <v>3</v>
      </c>
      <c r="DL13" s="43">
        <f t="shared" si="10"/>
        <v>121</v>
      </c>
      <c r="DM13" s="42">
        <f t="shared" si="11"/>
        <v>96.8</v>
      </c>
    </row>
    <row r="14" spans="1:117" ht="24" customHeight="1" thickTop="1" thickBot="1">
      <c r="A14" s="49">
        <v>10</v>
      </c>
      <c r="B14" s="50" t="s">
        <v>32</v>
      </c>
      <c r="C14">
        <v>13</v>
      </c>
      <c r="D14">
        <v>10</v>
      </c>
      <c r="E14">
        <v>8</v>
      </c>
      <c r="F14">
        <v>7</v>
      </c>
      <c r="G14">
        <v>8</v>
      </c>
      <c r="H14">
        <v>6</v>
      </c>
      <c r="I14">
        <v>16</v>
      </c>
      <c r="J14">
        <v>15</v>
      </c>
      <c r="K14" s="59">
        <v>4</v>
      </c>
      <c r="L14" s="59">
        <v>9</v>
      </c>
      <c r="M14" s="51">
        <v>10</v>
      </c>
      <c r="N14" s="51">
        <v>12</v>
      </c>
      <c r="O14" s="51">
        <v>21</v>
      </c>
      <c r="P14" s="51">
        <v>6</v>
      </c>
      <c r="Q14" s="51">
        <v>11</v>
      </c>
      <c r="R14" s="51">
        <v>16</v>
      </c>
      <c r="S14" s="51">
        <v>0</v>
      </c>
      <c r="T14" s="51"/>
      <c r="U14" s="30">
        <f t="shared" si="0"/>
        <v>172</v>
      </c>
      <c r="V14" s="29">
        <f t="shared" si="4"/>
        <v>93.478260869565219</v>
      </c>
      <c r="W14">
        <v>12</v>
      </c>
      <c r="X14">
        <v>10</v>
      </c>
      <c r="Y14">
        <v>12</v>
      </c>
      <c r="Z14" s="47">
        <v>5</v>
      </c>
      <c r="AA14">
        <v>14</v>
      </c>
      <c r="AB14">
        <v>5</v>
      </c>
      <c r="AC14">
        <v>7</v>
      </c>
      <c r="AD14">
        <v>8</v>
      </c>
      <c r="AE14">
        <v>2</v>
      </c>
      <c r="AF14">
        <v>11</v>
      </c>
      <c r="AG14" s="51">
        <v>15</v>
      </c>
      <c r="AH14" s="51">
        <v>6</v>
      </c>
      <c r="AI14" s="51">
        <v>6</v>
      </c>
      <c r="AJ14" s="51">
        <v>4</v>
      </c>
      <c r="AK14" s="51">
        <v>9</v>
      </c>
      <c r="AL14" s="51">
        <v>16</v>
      </c>
      <c r="AM14" s="51">
        <v>7</v>
      </c>
      <c r="AN14" s="34">
        <f t="shared" si="1"/>
        <v>149</v>
      </c>
      <c r="AO14" s="33">
        <f t="shared" si="5"/>
        <v>99.333333333333329</v>
      </c>
      <c r="AP14" s="47">
        <v>4</v>
      </c>
      <c r="AQ14">
        <v>7</v>
      </c>
      <c r="AR14">
        <v>8</v>
      </c>
      <c r="AS14" s="51">
        <v>9</v>
      </c>
      <c r="AT14">
        <v>11</v>
      </c>
      <c r="AU14">
        <v>5</v>
      </c>
      <c r="AV14">
        <v>13</v>
      </c>
      <c r="AW14">
        <v>15</v>
      </c>
      <c r="AX14">
        <v>6</v>
      </c>
      <c r="AY14">
        <v>14</v>
      </c>
      <c r="AZ14">
        <v>14</v>
      </c>
      <c r="BA14" s="51">
        <v>9</v>
      </c>
      <c r="BB14" s="51">
        <v>11</v>
      </c>
      <c r="BC14" s="51">
        <v>9</v>
      </c>
      <c r="BD14" s="51">
        <v>6</v>
      </c>
      <c r="BE14" s="51">
        <v>5</v>
      </c>
      <c r="BF14" s="51">
        <v>6</v>
      </c>
      <c r="BG14" s="38">
        <f t="shared" si="2"/>
        <v>152</v>
      </c>
      <c r="BH14" s="37">
        <f t="shared" si="6"/>
        <v>97.435897435897431</v>
      </c>
      <c r="BI14">
        <v>12</v>
      </c>
      <c r="BJ14">
        <v>12</v>
      </c>
      <c r="BK14">
        <v>10</v>
      </c>
      <c r="BL14">
        <v>15</v>
      </c>
      <c r="BM14" s="48">
        <v>12</v>
      </c>
      <c r="BN14">
        <v>5</v>
      </c>
      <c r="BO14">
        <v>10</v>
      </c>
      <c r="BP14">
        <v>11</v>
      </c>
      <c r="BQ14">
        <v>4</v>
      </c>
      <c r="BR14">
        <v>12</v>
      </c>
      <c r="BS14" s="51">
        <v>8</v>
      </c>
      <c r="BT14" s="51">
        <v>6</v>
      </c>
      <c r="BU14" s="51">
        <v>6</v>
      </c>
      <c r="BV14" s="51">
        <v>5</v>
      </c>
      <c r="BW14" s="51">
        <v>8</v>
      </c>
      <c r="BX14" s="51">
        <v>5</v>
      </c>
      <c r="BY14" s="51">
        <v>2</v>
      </c>
      <c r="BZ14" s="30">
        <f t="shared" si="3"/>
        <v>143</v>
      </c>
      <c r="CA14" s="29">
        <f t="shared" si="7"/>
        <v>96.621621621621628</v>
      </c>
      <c r="CB14">
        <v>10</v>
      </c>
      <c r="CC14" s="48">
        <v>2</v>
      </c>
      <c r="CD14">
        <v>6</v>
      </c>
      <c r="CE14">
        <v>4</v>
      </c>
      <c r="CF14">
        <v>15</v>
      </c>
      <c r="CG14">
        <v>5</v>
      </c>
      <c r="CH14">
        <v>13</v>
      </c>
      <c r="CI14">
        <v>11</v>
      </c>
      <c r="CJ14" s="60">
        <v>5</v>
      </c>
      <c r="CK14" s="57">
        <v>23</v>
      </c>
      <c r="CL14" s="51">
        <v>27</v>
      </c>
      <c r="CM14" s="51">
        <v>8</v>
      </c>
      <c r="CN14" s="51">
        <v>9</v>
      </c>
      <c r="CO14" s="81">
        <v>5</v>
      </c>
      <c r="CP14" s="81">
        <v>6</v>
      </c>
      <c r="CQ14" s="81">
        <v>4</v>
      </c>
      <c r="CR14" s="53">
        <v>3</v>
      </c>
      <c r="CS14" s="100">
        <f t="shared" si="8"/>
        <v>156</v>
      </c>
      <c r="CT14" s="22">
        <f t="shared" si="9"/>
        <v>98.734177215189874</v>
      </c>
      <c r="CU14" s="51">
        <v>7</v>
      </c>
      <c r="CV14" s="51">
        <v>5</v>
      </c>
      <c r="CW14" s="51">
        <v>5</v>
      </c>
      <c r="CX14" s="51">
        <v>7</v>
      </c>
      <c r="CY14" s="51">
        <v>18</v>
      </c>
      <c r="CZ14" s="51">
        <v>4</v>
      </c>
      <c r="DA14" s="51">
        <v>9</v>
      </c>
      <c r="DB14" s="51">
        <v>8</v>
      </c>
      <c r="DC14" s="51">
        <v>4</v>
      </c>
      <c r="DD14" s="51">
        <v>6</v>
      </c>
      <c r="DE14" s="51">
        <v>7</v>
      </c>
      <c r="DF14" s="51">
        <v>5</v>
      </c>
      <c r="DG14" s="51">
        <v>9</v>
      </c>
      <c r="DH14" s="51">
        <v>2</v>
      </c>
      <c r="DI14" s="51">
        <v>13</v>
      </c>
      <c r="DJ14" s="51">
        <v>11</v>
      </c>
      <c r="DK14" s="51">
        <v>3</v>
      </c>
      <c r="DL14" s="43">
        <f t="shared" si="10"/>
        <v>123</v>
      </c>
      <c r="DM14" s="42">
        <f t="shared" si="11"/>
        <v>98.4</v>
      </c>
    </row>
    <row r="15" spans="1:117" ht="24" customHeight="1" thickTop="1" thickBot="1">
      <c r="A15" s="49">
        <v>11</v>
      </c>
      <c r="B15" s="50" t="s">
        <v>33</v>
      </c>
      <c r="C15">
        <v>13</v>
      </c>
      <c r="D15">
        <v>10</v>
      </c>
      <c r="E15">
        <v>4</v>
      </c>
      <c r="F15">
        <v>8</v>
      </c>
      <c r="G15">
        <v>8</v>
      </c>
      <c r="H15">
        <v>6</v>
      </c>
      <c r="I15">
        <v>16</v>
      </c>
      <c r="J15">
        <v>15</v>
      </c>
      <c r="K15" s="59">
        <v>4</v>
      </c>
      <c r="L15" s="59">
        <v>8</v>
      </c>
      <c r="M15" s="51">
        <v>10</v>
      </c>
      <c r="N15" s="51">
        <v>12</v>
      </c>
      <c r="O15" s="51">
        <v>21</v>
      </c>
      <c r="P15" s="51">
        <v>7</v>
      </c>
      <c r="Q15" s="51">
        <v>11</v>
      </c>
      <c r="R15" s="51">
        <v>18</v>
      </c>
      <c r="S15" s="51">
        <v>0</v>
      </c>
      <c r="T15" s="51"/>
      <c r="U15" s="30">
        <f t="shared" si="0"/>
        <v>171</v>
      </c>
      <c r="V15" s="29">
        <f t="shared" si="4"/>
        <v>92.934782608695656</v>
      </c>
      <c r="W15">
        <v>12</v>
      </c>
      <c r="X15">
        <v>10</v>
      </c>
      <c r="Y15">
        <v>12</v>
      </c>
      <c r="Z15" s="47">
        <v>5</v>
      </c>
      <c r="AA15">
        <v>14</v>
      </c>
      <c r="AB15">
        <v>5</v>
      </c>
      <c r="AC15">
        <v>7</v>
      </c>
      <c r="AD15">
        <v>8</v>
      </c>
      <c r="AE15">
        <v>2</v>
      </c>
      <c r="AF15">
        <v>10</v>
      </c>
      <c r="AG15" s="51">
        <v>15</v>
      </c>
      <c r="AH15" s="51">
        <v>6</v>
      </c>
      <c r="AI15" s="51">
        <v>6</v>
      </c>
      <c r="AJ15" s="51">
        <v>4</v>
      </c>
      <c r="AK15" s="51">
        <v>9</v>
      </c>
      <c r="AL15" s="51">
        <v>14</v>
      </c>
      <c r="AM15" s="51">
        <v>7</v>
      </c>
      <c r="AN15" s="34">
        <f t="shared" si="1"/>
        <v>146</v>
      </c>
      <c r="AO15" s="33">
        <f t="shared" si="5"/>
        <v>97.333333333333343</v>
      </c>
      <c r="AP15" s="47">
        <v>4</v>
      </c>
      <c r="AQ15">
        <v>7</v>
      </c>
      <c r="AR15">
        <v>7</v>
      </c>
      <c r="AS15" s="51">
        <v>11</v>
      </c>
      <c r="AT15">
        <v>11</v>
      </c>
      <c r="AU15">
        <v>6</v>
      </c>
      <c r="AV15">
        <v>14</v>
      </c>
      <c r="AW15">
        <v>15</v>
      </c>
      <c r="AX15">
        <v>6</v>
      </c>
      <c r="AY15">
        <v>11</v>
      </c>
      <c r="AZ15">
        <v>14</v>
      </c>
      <c r="BA15" s="51">
        <v>9</v>
      </c>
      <c r="BB15" s="51">
        <v>10</v>
      </c>
      <c r="BC15" s="51">
        <v>8</v>
      </c>
      <c r="BD15" s="51">
        <v>6</v>
      </c>
      <c r="BE15" s="51">
        <v>5</v>
      </c>
      <c r="BF15" s="51">
        <v>6</v>
      </c>
      <c r="BG15" s="38">
        <f t="shared" si="2"/>
        <v>150</v>
      </c>
      <c r="BH15" s="37">
        <f t="shared" si="6"/>
        <v>96.15384615384616</v>
      </c>
      <c r="BI15">
        <v>12</v>
      </c>
      <c r="BJ15">
        <v>12</v>
      </c>
      <c r="BK15">
        <v>10</v>
      </c>
      <c r="BL15">
        <v>16</v>
      </c>
      <c r="BM15" s="48">
        <v>12</v>
      </c>
      <c r="BN15">
        <v>6</v>
      </c>
      <c r="BO15">
        <v>10</v>
      </c>
      <c r="BP15">
        <v>11</v>
      </c>
      <c r="BQ15">
        <v>2</v>
      </c>
      <c r="BR15">
        <v>7</v>
      </c>
      <c r="BS15" s="51">
        <v>8</v>
      </c>
      <c r="BT15" s="51">
        <v>6</v>
      </c>
      <c r="BU15" s="51">
        <v>6</v>
      </c>
      <c r="BV15" s="51">
        <v>5</v>
      </c>
      <c r="BW15" s="51">
        <v>8</v>
      </c>
      <c r="BX15" s="51">
        <v>5</v>
      </c>
      <c r="BY15" s="51">
        <v>2</v>
      </c>
      <c r="BZ15" s="30">
        <f t="shared" si="3"/>
        <v>138</v>
      </c>
      <c r="CA15" s="29">
        <f t="shared" si="7"/>
        <v>93.243243243243242</v>
      </c>
      <c r="CB15">
        <v>10</v>
      </c>
      <c r="CC15" s="48">
        <v>2</v>
      </c>
      <c r="CD15">
        <v>6</v>
      </c>
      <c r="CE15">
        <v>4</v>
      </c>
      <c r="CF15">
        <v>15</v>
      </c>
      <c r="CG15">
        <v>5</v>
      </c>
      <c r="CH15">
        <v>13</v>
      </c>
      <c r="CI15">
        <v>11</v>
      </c>
      <c r="CJ15" s="60">
        <v>5</v>
      </c>
      <c r="CK15" s="57">
        <v>17</v>
      </c>
      <c r="CL15" s="51">
        <v>27</v>
      </c>
      <c r="CM15" s="51">
        <v>8</v>
      </c>
      <c r="CN15" s="51">
        <v>9</v>
      </c>
      <c r="CO15" s="81">
        <v>5</v>
      </c>
      <c r="CP15" s="81">
        <v>6</v>
      </c>
      <c r="CQ15" s="81">
        <v>4</v>
      </c>
      <c r="CR15" s="53">
        <v>3</v>
      </c>
      <c r="CS15" s="100">
        <f t="shared" si="8"/>
        <v>150</v>
      </c>
      <c r="CT15" s="22">
        <f t="shared" si="9"/>
        <v>94.936708860759495</v>
      </c>
      <c r="CU15" s="51">
        <v>7</v>
      </c>
      <c r="CV15" s="51">
        <v>5</v>
      </c>
      <c r="CW15" s="51">
        <v>5</v>
      </c>
      <c r="CX15" s="51">
        <v>7</v>
      </c>
      <c r="CY15" s="51">
        <v>18</v>
      </c>
      <c r="CZ15" s="51">
        <v>4</v>
      </c>
      <c r="DA15" s="51">
        <v>9</v>
      </c>
      <c r="DB15" s="51">
        <v>8</v>
      </c>
      <c r="DC15" s="51">
        <v>4</v>
      </c>
      <c r="DD15" s="51">
        <v>6</v>
      </c>
      <c r="DE15" s="51">
        <v>7</v>
      </c>
      <c r="DF15" s="51">
        <v>5</v>
      </c>
      <c r="DG15" s="51">
        <v>9</v>
      </c>
      <c r="DH15" s="51">
        <v>2</v>
      </c>
      <c r="DI15" s="51">
        <v>13</v>
      </c>
      <c r="DJ15" s="51">
        <v>8</v>
      </c>
      <c r="DK15" s="51">
        <v>4</v>
      </c>
      <c r="DL15" s="43">
        <f t="shared" si="10"/>
        <v>121</v>
      </c>
      <c r="DM15" s="42">
        <f t="shared" si="11"/>
        <v>96.8</v>
      </c>
    </row>
    <row r="16" spans="1:117" ht="24" customHeight="1" thickTop="1" thickBot="1">
      <c r="A16" s="49">
        <v>12</v>
      </c>
      <c r="B16" s="50" t="s">
        <v>34</v>
      </c>
      <c r="C16">
        <v>13</v>
      </c>
      <c r="D16">
        <v>10</v>
      </c>
      <c r="E16">
        <v>8</v>
      </c>
      <c r="F16">
        <v>8</v>
      </c>
      <c r="G16">
        <v>8</v>
      </c>
      <c r="H16">
        <v>2</v>
      </c>
      <c r="I16">
        <v>15</v>
      </c>
      <c r="J16">
        <v>13</v>
      </c>
      <c r="K16" s="59">
        <v>4</v>
      </c>
      <c r="L16" s="59">
        <v>9</v>
      </c>
      <c r="M16" s="51">
        <v>10</v>
      </c>
      <c r="N16" s="51">
        <v>12</v>
      </c>
      <c r="O16" s="51">
        <v>21</v>
      </c>
      <c r="P16" s="51">
        <v>6</v>
      </c>
      <c r="Q16" s="51">
        <v>9</v>
      </c>
      <c r="R16" s="51">
        <v>14</v>
      </c>
      <c r="S16" s="51">
        <v>0</v>
      </c>
      <c r="T16" s="51"/>
      <c r="U16" s="30">
        <f t="shared" si="0"/>
        <v>162</v>
      </c>
      <c r="V16" s="29">
        <f t="shared" si="4"/>
        <v>88.043478260869563</v>
      </c>
      <c r="W16">
        <v>12</v>
      </c>
      <c r="X16">
        <v>10</v>
      </c>
      <c r="Y16">
        <v>12</v>
      </c>
      <c r="Z16" s="47">
        <v>5</v>
      </c>
      <c r="AA16">
        <v>14</v>
      </c>
      <c r="AB16">
        <v>2</v>
      </c>
      <c r="AC16">
        <v>7</v>
      </c>
      <c r="AD16">
        <v>8</v>
      </c>
      <c r="AE16">
        <v>2</v>
      </c>
      <c r="AF16">
        <v>11</v>
      </c>
      <c r="AG16" s="51">
        <v>15</v>
      </c>
      <c r="AH16" s="51">
        <v>6</v>
      </c>
      <c r="AI16" s="51">
        <v>6</v>
      </c>
      <c r="AJ16" s="51">
        <v>4</v>
      </c>
      <c r="AK16" s="51">
        <v>7</v>
      </c>
      <c r="AL16" s="51">
        <v>16</v>
      </c>
      <c r="AM16" s="51">
        <v>7</v>
      </c>
      <c r="AN16" s="34">
        <f t="shared" si="1"/>
        <v>144</v>
      </c>
      <c r="AO16" s="33">
        <f t="shared" si="5"/>
        <v>96</v>
      </c>
      <c r="AP16" s="47">
        <v>4</v>
      </c>
      <c r="AQ16">
        <v>7</v>
      </c>
      <c r="AR16">
        <v>8</v>
      </c>
      <c r="AS16" s="51">
        <v>11</v>
      </c>
      <c r="AT16">
        <v>9</v>
      </c>
      <c r="AU16">
        <v>3</v>
      </c>
      <c r="AV16">
        <v>14</v>
      </c>
      <c r="AW16">
        <v>15</v>
      </c>
      <c r="AX16">
        <v>6</v>
      </c>
      <c r="AY16">
        <v>14</v>
      </c>
      <c r="AZ16">
        <v>14</v>
      </c>
      <c r="BA16" s="51">
        <v>9</v>
      </c>
      <c r="BB16" s="51">
        <v>10</v>
      </c>
      <c r="BC16" s="51">
        <v>9</v>
      </c>
      <c r="BD16" s="51">
        <v>5</v>
      </c>
      <c r="BE16" s="51">
        <v>4</v>
      </c>
      <c r="BF16" s="51">
        <v>6</v>
      </c>
      <c r="BG16" s="38">
        <f t="shared" si="2"/>
        <v>148</v>
      </c>
      <c r="BH16" s="37">
        <f t="shared" si="6"/>
        <v>94.871794871794862</v>
      </c>
      <c r="BI16">
        <v>12</v>
      </c>
      <c r="BJ16">
        <v>12</v>
      </c>
      <c r="BK16">
        <v>9</v>
      </c>
      <c r="BL16">
        <v>16</v>
      </c>
      <c r="BM16" s="48">
        <v>10</v>
      </c>
      <c r="BN16">
        <v>3</v>
      </c>
      <c r="BO16">
        <v>10</v>
      </c>
      <c r="BP16">
        <v>11</v>
      </c>
      <c r="BQ16">
        <v>4</v>
      </c>
      <c r="BR16">
        <v>12</v>
      </c>
      <c r="BS16" s="51">
        <v>8</v>
      </c>
      <c r="BT16" s="51">
        <v>6</v>
      </c>
      <c r="BU16" s="51">
        <v>6</v>
      </c>
      <c r="BV16" s="51">
        <v>5</v>
      </c>
      <c r="BW16" s="51">
        <v>8</v>
      </c>
      <c r="BX16" s="51">
        <v>7</v>
      </c>
      <c r="BY16" s="51">
        <v>2</v>
      </c>
      <c r="BZ16" s="30">
        <f t="shared" si="3"/>
        <v>141</v>
      </c>
      <c r="CA16" s="29">
        <f t="shared" si="7"/>
        <v>95.270270270270274</v>
      </c>
      <c r="CB16">
        <v>8</v>
      </c>
      <c r="CC16" s="48">
        <v>2</v>
      </c>
      <c r="CD16">
        <v>6</v>
      </c>
      <c r="CE16">
        <v>4</v>
      </c>
      <c r="CF16">
        <v>13</v>
      </c>
      <c r="CG16">
        <v>3</v>
      </c>
      <c r="CH16">
        <v>10</v>
      </c>
      <c r="CI16">
        <v>10</v>
      </c>
      <c r="CJ16" s="60">
        <v>5</v>
      </c>
      <c r="CK16" s="57">
        <v>22</v>
      </c>
      <c r="CL16" s="51">
        <v>27</v>
      </c>
      <c r="CM16" s="51">
        <v>8</v>
      </c>
      <c r="CN16" s="51">
        <v>9</v>
      </c>
      <c r="CO16" s="81">
        <v>5</v>
      </c>
      <c r="CP16" s="81">
        <v>5</v>
      </c>
      <c r="CQ16" s="81">
        <v>4</v>
      </c>
      <c r="CR16" s="53">
        <v>3</v>
      </c>
      <c r="CS16" s="100">
        <f t="shared" si="8"/>
        <v>144</v>
      </c>
      <c r="CT16" s="22">
        <f t="shared" si="9"/>
        <v>91.139240506329116</v>
      </c>
      <c r="CU16" s="51">
        <v>6</v>
      </c>
      <c r="CV16" s="51">
        <v>5</v>
      </c>
      <c r="CW16" s="51">
        <v>5</v>
      </c>
      <c r="CX16" s="51">
        <v>7</v>
      </c>
      <c r="CY16" s="51">
        <v>18</v>
      </c>
      <c r="CZ16" s="51">
        <v>3</v>
      </c>
      <c r="DA16" s="51">
        <v>9</v>
      </c>
      <c r="DB16" s="51">
        <v>8</v>
      </c>
      <c r="DC16" s="51">
        <v>4</v>
      </c>
      <c r="DD16" s="51">
        <v>4</v>
      </c>
      <c r="DE16" s="51">
        <v>7</v>
      </c>
      <c r="DF16" s="51">
        <v>5</v>
      </c>
      <c r="DG16" s="51">
        <v>9</v>
      </c>
      <c r="DH16" s="51">
        <v>2</v>
      </c>
      <c r="DI16" s="51">
        <v>12</v>
      </c>
      <c r="DJ16" s="51">
        <v>10</v>
      </c>
      <c r="DK16" s="51">
        <v>4</v>
      </c>
      <c r="DL16" s="43">
        <f t="shared" si="10"/>
        <v>118</v>
      </c>
      <c r="DM16" s="42">
        <f t="shared" si="11"/>
        <v>94.399999999999991</v>
      </c>
    </row>
    <row r="17" spans="1:117" ht="24" customHeight="1" thickTop="1" thickBot="1">
      <c r="A17" s="49">
        <v>13</v>
      </c>
      <c r="B17" s="50" t="s">
        <v>35</v>
      </c>
      <c r="C17">
        <v>11</v>
      </c>
      <c r="D17">
        <v>9</v>
      </c>
      <c r="E17">
        <v>4</v>
      </c>
      <c r="F17">
        <v>7</v>
      </c>
      <c r="G17">
        <v>8</v>
      </c>
      <c r="H17">
        <v>6</v>
      </c>
      <c r="I17">
        <v>15</v>
      </c>
      <c r="J17">
        <v>9</v>
      </c>
      <c r="K17" s="59">
        <v>4</v>
      </c>
      <c r="L17" s="59">
        <v>6</v>
      </c>
      <c r="M17" s="51">
        <v>10</v>
      </c>
      <c r="N17" s="51">
        <v>12</v>
      </c>
      <c r="O17" s="51">
        <v>16</v>
      </c>
      <c r="P17" s="51">
        <v>7</v>
      </c>
      <c r="Q17" s="51">
        <v>9</v>
      </c>
      <c r="R17" s="51">
        <v>17</v>
      </c>
      <c r="S17" s="51">
        <v>0</v>
      </c>
      <c r="T17" s="51"/>
      <c r="U17" s="30">
        <f t="shared" si="0"/>
        <v>150</v>
      </c>
      <c r="V17" s="29">
        <f t="shared" si="4"/>
        <v>81.521739130434781</v>
      </c>
      <c r="W17">
        <v>12</v>
      </c>
      <c r="X17">
        <v>10</v>
      </c>
      <c r="Y17">
        <v>12</v>
      </c>
      <c r="Z17" s="47">
        <v>5</v>
      </c>
      <c r="AA17">
        <v>10</v>
      </c>
      <c r="AB17">
        <v>5</v>
      </c>
      <c r="AC17">
        <v>7</v>
      </c>
      <c r="AD17">
        <v>4</v>
      </c>
      <c r="AE17">
        <v>2</v>
      </c>
      <c r="AF17">
        <v>10</v>
      </c>
      <c r="AG17" s="51">
        <v>15</v>
      </c>
      <c r="AH17" s="51">
        <v>6</v>
      </c>
      <c r="AI17" s="51">
        <v>4</v>
      </c>
      <c r="AJ17" s="51">
        <v>4</v>
      </c>
      <c r="AK17" s="51">
        <v>8</v>
      </c>
      <c r="AL17" s="51">
        <v>16</v>
      </c>
      <c r="AM17" s="51">
        <v>6</v>
      </c>
      <c r="AN17" s="34">
        <f t="shared" si="1"/>
        <v>136</v>
      </c>
      <c r="AO17" s="33">
        <f t="shared" si="5"/>
        <v>90.666666666666657</v>
      </c>
      <c r="AP17" s="47">
        <v>3</v>
      </c>
      <c r="AQ17">
        <v>6</v>
      </c>
      <c r="AR17">
        <v>8</v>
      </c>
      <c r="AS17" s="51">
        <v>8</v>
      </c>
      <c r="AT17">
        <v>11</v>
      </c>
      <c r="AU17">
        <v>5</v>
      </c>
      <c r="AV17">
        <v>13</v>
      </c>
      <c r="AW17">
        <v>9</v>
      </c>
      <c r="AX17">
        <v>6</v>
      </c>
      <c r="AY17">
        <v>12</v>
      </c>
      <c r="AZ17">
        <v>12</v>
      </c>
      <c r="BA17" s="51">
        <v>9</v>
      </c>
      <c r="BB17" s="51">
        <v>6</v>
      </c>
      <c r="BC17" s="51">
        <v>7</v>
      </c>
      <c r="BD17" s="51">
        <v>6</v>
      </c>
      <c r="BE17" s="51">
        <v>4</v>
      </c>
      <c r="BF17" s="51">
        <v>5</v>
      </c>
      <c r="BG17" s="38">
        <f t="shared" si="2"/>
        <v>130</v>
      </c>
      <c r="BH17" s="37">
        <f t="shared" si="6"/>
        <v>83.333333333333343</v>
      </c>
      <c r="BI17">
        <v>11</v>
      </c>
      <c r="BJ17">
        <v>11</v>
      </c>
      <c r="BK17">
        <v>10</v>
      </c>
      <c r="BL17">
        <v>11</v>
      </c>
      <c r="BM17" s="48">
        <v>11</v>
      </c>
      <c r="BN17">
        <v>6</v>
      </c>
      <c r="BO17">
        <v>9</v>
      </c>
      <c r="BP17">
        <v>7</v>
      </c>
      <c r="BQ17">
        <v>4</v>
      </c>
      <c r="BR17">
        <v>8</v>
      </c>
      <c r="BS17" s="51">
        <v>8</v>
      </c>
      <c r="BT17" s="51">
        <v>6</v>
      </c>
      <c r="BU17" s="51">
        <v>3</v>
      </c>
      <c r="BV17" s="51">
        <v>4</v>
      </c>
      <c r="BW17" s="51">
        <v>6</v>
      </c>
      <c r="BX17" s="51">
        <v>8</v>
      </c>
      <c r="BY17" s="51">
        <v>2</v>
      </c>
      <c r="BZ17" s="30">
        <f t="shared" si="3"/>
        <v>125</v>
      </c>
      <c r="CA17" s="29">
        <f t="shared" si="7"/>
        <v>84.459459459459467</v>
      </c>
      <c r="CB17">
        <v>10</v>
      </c>
      <c r="CC17" s="48">
        <v>2</v>
      </c>
      <c r="CD17">
        <v>4</v>
      </c>
      <c r="CE17">
        <v>3</v>
      </c>
      <c r="CF17">
        <v>10</v>
      </c>
      <c r="CG17">
        <v>4</v>
      </c>
      <c r="CH17">
        <v>10</v>
      </c>
      <c r="CI17">
        <v>7</v>
      </c>
      <c r="CJ17" s="60">
        <v>5</v>
      </c>
      <c r="CK17" s="57">
        <v>20</v>
      </c>
      <c r="CL17" s="51">
        <v>25</v>
      </c>
      <c r="CM17" s="51">
        <v>8</v>
      </c>
      <c r="CN17" s="51">
        <v>7</v>
      </c>
      <c r="CO17" s="81">
        <v>4</v>
      </c>
      <c r="CP17" s="81">
        <v>6</v>
      </c>
      <c r="CQ17" s="81">
        <v>3</v>
      </c>
      <c r="CR17" s="53">
        <v>3</v>
      </c>
      <c r="CS17" s="100">
        <f t="shared" si="8"/>
        <v>131</v>
      </c>
      <c r="CT17" s="22">
        <f t="shared" si="9"/>
        <v>82.911392405063282</v>
      </c>
      <c r="CU17" s="51">
        <v>7</v>
      </c>
      <c r="CV17" s="51">
        <v>5</v>
      </c>
      <c r="CW17" s="51">
        <v>5</v>
      </c>
      <c r="CX17" s="51">
        <v>5</v>
      </c>
      <c r="CY17" s="51">
        <v>16</v>
      </c>
      <c r="CZ17" s="51">
        <v>3</v>
      </c>
      <c r="DA17" s="51">
        <v>9</v>
      </c>
      <c r="DB17" s="51">
        <v>4</v>
      </c>
      <c r="DC17" s="51">
        <v>4</v>
      </c>
      <c r="DD17" s="51">
        <v>6</v>
      </c>
      <c r="DE17" s="51">
        <v>7</v>
      </c>
      <c r="DF17" s="51">
        <v>5</v>
      </c>
      <c r="DG17" s="51">
        <v>8</v>
      </c>
      <c r="DH17" s="51">
        <v>1</v>
      </c>
      <c r="DI17" s="51">
        <v>11</v>
      </c>
      <c r="DJ17" s="51">
        <v>10</v>
      </c>
      <c r="DK17" s="51">
        <v>4</v>
      </c>
      <c r="DL17" s="43">
        <f t="shared" si="10"/>
        <v>110</v>
      </c>
      <c r="DM17" s="42">
        <f t="shared" si="11"/>
        <v>88</v>
      </c>
    </row>
    <row r="18" spans="1:117" ht="24" customHeight="1" thickTop="1" thickBot="1">
      <c r="A18" s="49">
        <v>14</v>
      </c>
      <c r="B18" s="50" t="s">
        <v>36</v>
      </c>
      <c r="C18">
        <v>13</v>
      </c>
      <c r="D18">
        <v>6</v>
      </c>
      <c r="E18">
        <v>4</v>
      </c>
      <c r="F18">
        <v>7</v>
      </c>
      <c r="G18">
        <v>6</v>
      </c>
      <c r="H18">
        <v>4</v>
      </c>
      <c r="I18">
        <v>15</v>
      </c>
      <c r="J18">
        <v>14</v>
      </c>
      <c r="K18" s="59">
        <v>4</v>
      </c>
      <c r="L18" s="59">
        <v>9</v>
      </c>
      <c r="M18" s="51">
        <v>10</v>
      </c>
      <c r="N18" s="51">
        <v>11</v>
      </c>
      <c r="O18" s="51">
        <v>21</v>
      </c>
      <c r="P18" s="51">
        <v>7</v>
      </c>
      <c r="Q18" s="51">
        <v>11</v>
      </c>
      <c r="R18" s="51">
        <v>18</v>
      </c>
      <c r="S18" s="51">
        <v>0</v>
      </c>
      <c r="T18" s="51"/>
      <c r="U18" s="30">
        <f t="shared" si="0"/>
        <v>160</v>
      </c>
      <c r="V18" s="29">
        <f t="shared" si="4"/>
        <v>86.956521739130437</v>
      </c>
      <c r="W18">
        <v>12</v>
      </c>
      <c r="X18">
        <v>10</v>
      </c>
      <c r="Y18">
        <v>9</v>
      </c>
      <c r="Z18" s="47">
        <v>5</v>
      </c>
      <c r="AA18">
        <v>14</v>
      </c>
      <c r="AB18">
        <v>3</v>
      </c>
      <c r="AC18">
        <v>7</v>
      </c>
      <c r="AD18">
        <v>7</v>
      </c>
      <c r="AE18">
        <v>2</v>
      </c>
      <c r="AF18">
        <v>10</v>
      </c>
      <c r="AG18" s="51">
        <v>13</v>
      </c>
      <c r="AH18" s="51">
        <v>6</v>
      </c>
      <c r="AI18" s="51">
        <v>6</v>
      </c>
      <c r="AJ18" s="51">
        <v>4</v>
      </c>
      <c r="AK18" s="51">
        <v>8</v>
      </c>
      <c r="AL18" s="51">
        <v>17</v>
      </c>
      <c r="AM18" s="51">
        <v>7</v>
      </c>
      <c r="AN18" s="34">
        <f t="shared" si="1"/>
        <v>140</v>
      </c>
      <c r="AO18" s="33">
        <f t="shared" si="5"/>
        <v>93.333333333333329</v>
      </c>
      <c r="AP18" s="47">
        <v>4</v>
      </c>
      <c r="AQ18">
        <v>4</v>
      </c>
      <c r="AR18">
        <v>7</v>
      </c>
      <c r="AS18" s="51">
        <v>9</v>
      </c>
      <c r="AT18">
        <v>10</v>
      </c>
      <c r="AU18">
        <v>3</v>
      </c>
      <c r="AV18">
        <v>13</v>
      </c>
      <c r="AW18">
        <v>12</v>
      </c>
      <c r="AX18">
        <v>6</v>
      </c>
      <c r="AY18">
        <v>12</v>
      </c>
      <c r="AZ18">
        <v>13</v>
      </c>
      <c r="BA18" s="51">
        <v>8</v>
      </c>
      <c r="BB18" s="51">
        <v>11</v>
      </c>
      <c r="BC18" s="51">
        <v>8</v>
      </c>
      <c r="BD18" s="51">
        <v>6</v>
      </c>
      <c r="BE18" s="51">
        <v>5</v>
      </c>
      <c r="BF18" s="51">
        <v>5</v>
      </c>
      <c r="BG18" s="38">
        <f t="shared" si="2"/>
        <v>136</v>
      </c>
      <c r="BH18" s="37">
        <f t="shared" si="6"/>
        <v>87.179487179487182</v>
      </c>
      <c r="BI18">
        <v>12</v>
      </c>
      <c r="BJ18">
        <v>8</v>
      </c>
      <c r="BK18">
        <v>7</v>
      </c>
      <c r="BL18">
        <v>13</v>
      </c>
      <c r="BM18" s="48">
        <v>11</v>
      </c>
      <c r="BN18">
        <v>5</v>
      </c>
      <c r="BO18">
        <v>10</v>
      </c>
      <c r="BP18">
        <v>8</v>
      </c>
      <c r="BQ18">
        <v>4</v>
      </c>
      <c r="BR18">
        <v>11</v>
      </c>
      <c r="BS18" s="51">
        <v>8</v>
      </c>
      <c r="BT18" s="51">
        <v>5</v>
      </c>
      <c r="BU18" s="51">
        <v>6</v>
      </c>
      <c r="BV18" s="51">
        <v>4</v>
      </c>
      <c r="BW18" s="51">
        <v>8</v>
      </c>
      <c r="BX18" s="51">
        <v>7</v>
      </c>
      <c r="BY18" s="51">
        <v>2</v>
      </c>
      <c r="BZ18" s="30">
        <f t="shared" si="3"/>
        <v>129</v>
      </c>
      <c r="CA18" s="29">
        <f t="shared" si="7"/>
        <v>87.162162162162161</v>
      </c>
      <c r="CB18">
        <v>8</v>
      </c>
      <c r="CC18" s="48">
        <v>1</v>
      </c>
      <c r="CD18">
        <v>6</v>
      </c>
      <c r="CE18">
        <v>2</v>
      </c>
      <c r="CF18">
        <v>15</v>
      </c>
      <c r="CG18">
        <v>3</v>
      </c>
      <c r="CH18">
        <v>11</v>
      </c>
      <c r="CI18">
        <v>10</v>
      </c>
      <c r="CJ18" s="60">
        <v>5</v>
      </c>
      <c r="CK18" s="57">
        <v>22</v>
      </c>
      <c r="CL18" s="51">
        <v>25</v>
      </c>
      <c r="CM18" s="51">
        <v>5</v>
      </c>
      <c r="CN18" s="51">
        <v>8</v>
      </c>
      <c r="CO18" s="81">
        <v>4</v>
      </c>
      <c r="CP18" s="81">
        <v>6</v>
      </c>
      <c r="CQ18" s="81">
        <v>4</v>
      </c>
      <c r="CR18" s="53">
        <v>3</v>
      </c>
      <c r="CS18" s="100">
        <f t="shared" si="8"/>
        <v>138</v>
      </c>
      <c r="CT18" s="22">
        <f t="shared" si="9"/>
        <v>87.341772151898738</v>
      </c>
      <c r="CU18" s="51">
        <v>5</v>
      </c>
      <c r="CV18" s="51">
        <v>4</v>
      </c>
      <c r="CW18" s="51">
        <v>5</v>
      </c>
      <c r="CX18" s="51">
        <v>5</v>
      </c>
      <c r="CY18" s="51">
        <v>15</v>
      </c>
      <c r="CZ18" s="51">
        <v>2</v>
      </c>
      <c r="DA18" s="51">
        <v>9</v>
      </c>
      <c r="DB18" s="51">
        <v>7</v>
      </c>
      <c r="DC18" s="51">
        <v>3</v>
      </c>
      <c r="DD18" s="51">
        <v>6</v>
      </c>
      <c r="DE18" s="51">
        <v>7</v>
      </c>
      <c r="DF18" s="51">
        <v>5</v>
      </c>
      <c r="DG18" s="51">
        <v>8</v>
      </c>
      <c r="DH18" s="51">
        <v>2</v>
      </c>
      <c r="DI18" s="51">
        <v>11</v>
      </c>
      <c r="DJ18" s="51">
        <v>9</v>
      </c>
      <c r="DK18" s="51">
        <v>3</v>
      </c>
      <c r="DL18" s="43">
        <f t="shared" si="10"/>
        <v>106</v>
      </c>
      <c r="DM18" s="42">
        <f t="shared" si="11"/>
        <v>84.8</v>
      </c>
    </row>
    <row r="19" spans="1:117" ht="24" customHeight="1" thickTop="1" thickBot="1">
      <c r="A19" s="49">
        <v>15</v>
      </c>
      <c r="B19" s="50" t="s">
        <v>37</v>
      </c>
      <c r="C19">
        <v>0</v>
      </c>
      <c r="D19">
        <v>3</v>
      </c>
      <c r="E19">
        <v>8</v>
      </c>
      <c r="F19">
        <v>8</v>
      </c>
      <c r="G19">
        <v>7</v>
      </c>
      <c r="H19">
        <v>3</v>
      </c>
      <c r="I19">
        <v>16</v>
      </c>
      <c r="J19">
        <v>15</v>
      </c>
      <c r="K19" s="59">
        <v>4</v>
      </c>
      <c r="L19" s="59">
        <v>4</v>
      </c>
      <c r="M19" s="51">
        <v>10</v>
      </c>
      <c r="N19" s="51">
        <v>11</v>
      </c>
      <c r="O19" s="51">
        <v>14</v>
      </c>
      <c r="P19" s="51">
        <v>7</v>
      </c>
      <c r="Q19" s="51">
        <v>9</v>
      </c>
      <c r="R19" s="51">
        <v>14</v>
      </c>
      <c r="S19" s="51">
        <v>0</v>
      </c>
      <c r="T19" s="51"/>
      <c r="U19" s="30">
        <f t="shared" si="0"/>
        <v>133</v>
      </c>
      <c r="V19" s="29">
        <f t="shared" si="4"/>
        <v>72.282608695652172</v>
      </c>
      <c r="W19">
        <v>0</v>
      </c>
      <c r="X19">
        <v>3</v>
      </c>
      <c r="Y19">
        <v>12</v>
      </c>
      <c r="Z19" s="47">
        <v>5</v>
      </c>
      <c r="AA19">
        <v>14</v>
      </c>
      <c r="AB19">
        <v>1</v>
      </c>
      <c r="AC19">
        <v>7</v>
      </c>
      <c r="AD19">
        <v>8</v>
      </c>
      <c r="AE19">
        <v>2</v>
      </c>
      <c r="AF19">
        <v>11</v>
      </c>
      <c r="AG19" s="51">
        <v>14</v>
      </c>
      <c r="AH19" s="51">
        <v>6</v>
      </c>
      <c r="AI19" s="51">
        <v>2</v>
      </c>
      <c r="AJ19" s="51">
        <v>4</v>
      </c>
      <c r="AK19" s="51">
        <v>7</v>
      </c>
      <c r="AL19" s="51">
        <v>17</v>
      </c>
      <c r="AM19" s="51">
        <v>7</v>
      </c>
      <c r="AN19" s="34">
        <f t="shared" si="1"/>
        <v>120</v>
      </c>
      <c r="AO19" s="33">
        <f t="shared" si="5"/>
        <v>80</v>
      </c>
      <c r="AP19" s="47">
        <v>0</v>
      </c>
      <c r="AQ19">
        <v>0</v>
      </c>
      <c r="AR19">
        <v>7</v>
      </c>
      <c r="AS19" s="51">
        <v>10</v>
      </c>
      <c r="AT19">
        <v>10</v>
      </c>
      <c r="AU19">
        <v>4</v>
      </c>
      <c r="AV19">
        <v>14</v>
      </c>
      <c r="AW19">
        <v>15</v>
      </c>
      <c r="AX19">
        <v>6</v>
      </c>
      <c r="AY19">
        <v>7</v>
      </c>
      <c r="AZ19">
        <v>14</v>
      </c>
      <c r="BA19" s="51">
        <v>8</v>
      </c>
      <c r="BB19" s="51">
        <v>6</v>
      </c>
      <c r="BC19" s="51">
        <v>8</v>
      </c>
      <c r="BD19" s="51">
        <v>5</v>
      </c>
      <c r="BE19" s="51">
        <v>5</v>
      </c>
      <c r="BF19" s="51">
        <v>6</v>
      </c>
      <c r="BG19" s="38">
        <f t="shared" si="2"/>
        <v>125</v>
      </c>
      <c r="BH19" s="37">
        <f t="shared" si="6"/>
        <v>80.128205128205138</v>
      </c>
      <c r="BI19">
        <v>0</v>
      </c>
      <c r="BJ19">
        <v>6</v>
      </c>
      <c r="BK19">
        <v>10</v>
      </c>
      <c r="BL19">
        <v>16</v>
      </c>
      <c r="BM19" s="48">
        <v>11</v>
      </c>
      <c r="BN19">
        <v>5</v>
      </c>
      <c r="BO19">
        <v>10</v>
      </c>
      <c r="BP19">
        <v>10</v>
      </c>
      <c r="BQ19">
        <v>4</v>
      </c>
      <c r="BR19">
        <v>12</v>
      </c>
      <c r="BS19" s="51">
        <v>8</v>
      </c>
      <c r="BT19" s="51">
        <v>6</v>
      </c>
      <c r="BU19" s="51">
        <v>4</v>
      </c>
      <c r="BV19" s="51">
        <v>5</v>
      </c>
      <c r="BW19" s="51">
        <v>8</v>
      </c>
      <c r="BX19" s="51">
        <v>8</v>
      </c>
      <c r="BY19" s="51">
        <v>2</v>
      </c>
      <c r="BZ19" s="30">
        <f t="shared" si="3"/>
        <v>125</v>
      </c>
      <c r="CA19" s="29">
        <f t="shared" si="7"/>
        <v>84.459459459459467</v>
      </c>
      <c r="CB19">
        <v>0</v>
      </c>
      <c r="CC19" s="48">
        <v>1</v>
      </c>
      <c r="CD19">
        <v>7</v>
      </c>
      <c r="CE19">
        <v>5</v>
      </c>
      <c r="CF19">
        <v>15</v>
      </c>
      <c r="CG19">
        <v>3</v>
      </c>
      <c r="CH19">
        <v>12</v>
      </c>
      <c r="CI19">
        <v>11</v>
      </c>
      <c r="CJ19" s="60">
        <v>5</v>
      </c>
      <c r="CK19" s="57">
        <v>21</v>
      </c>
      <c r="CL19" s="51">
        <v>24</v>
      </c>
      <c r="CM19" s="51">
        <v>8</v>
      </c>
      <c r="CN19" s="51">
        <v>6</v>
      </c>
      <c r="CO19" s="81">
        <v>4</v>
      </c>
      <c r="CP19" s="81">
        <v>6</v>
      </c>
      <c r="CQ19" s="81">
        <v>4</v>
      </c>
      <c r="CR19" s="53">
        <v>3</v>
      </c>
      <c r="CS19" s="100">
        <f t="shared" si="8"/>
        <v>135</v>
      </c>
      <c r="CT19" s="22">
        <f t="shared" si="9"/>
        <v>85.443037974683548</v>
      </c>
      <c r="CU19" s="51">
        <v>0</v>
      </c>
      <c r="CV19" s="51">
        <v>2</v>
      </c>
      <c r="CW19" s="51">
        <v>6</v>
      </c>
      <c r="CX19" s="51">
        <v>7</v>
      </c>
      <c r="CY19" s="51">
        <v>18</v>
      </c>
      <c r="CZ19" s="51">
        <v>2</v>
      </c>
      <c r="DA19" s="51">
        <v>9</v>
      </c>
      <c r="DB19" s="51">
        <v>8</v>
      </c>
      <c r="DC19" s="51">
        <v>4</v>
      </c>
      <c r="DD19" s="51">
        <v>6</v>
      </c>
      <c r="DE19" s="51">
        <v>7</v>
      </c>
      <c r="DF19" s="51">
        <v>5</v>
      </c>
      <c r="DG19" s="51">
        <v>8</v>
      </c>
      <c r="DH19" s="51">
        <v>2</v>
      </c>
      <c r="DI19" s="51">
        <v>12</v>
      </c>
      <c r="DJ19" s="51">
        <v>10</v>
      </c>
      <c r="DK19" s="51">
        <v>4</v>
      </c>
      <c r="DL19" s="43">
        <f t="shared" si="10"/>
        <v>110</v>
      </c>
      <c r="DM19" s="42">
        <f t="shared" si="11"/>
        <v>88</v>
      </c>
    </row>
    <row r="20" spans="1:117" ht="24" customHeight="1" thickTop="1" thickBot="1">
      <c r="A20" s="49">
        <v>16</v>
      </c>
      <c r="B20" s="50" t="s">
        <v>38</v>
      </c>
      <c r="C20">
        <v>13</v>
      </c>
      <c r="D20">
        <v>7</v>
      </c>
      <c r="E20">
        <v>5</v>
      </c>
      <c r="F20">
        <v>7</v>
      </c>
      <c r="G20">
        <v>8</v>
      </c>
      <c r="H20">
        <v>2</v>
      </c>
      <c r="I20">
        <v>16</v>
      </c>
      <c r="J20">
        <v>12</v>
      </c>
      <c r="K20" s="59">
        <v>4</v>
      </c>
      <c r="L20" s="59">
        <v>9</v>
      </c>
      <c r="M20" s="51">
        <v>7</v>
      </c>
      <c r="N20" s="51">
        <v>12</v>
      </c>
      <c r="O20" s="51">
        <v>16</v>
      </c>
      <c r="P20" s="51">
        <v>7</v>
      </c>
      <c r="Q20" s="51">
        <v>11</v>
      </c>
      <c r="R20" s="51">
        <v>15</v>
      </c>
      <c r="S20" s="51">
        <v>0</v>
      </c>
      <c r="T20" s="51"/>
      <c r="U20" s="30">
        <f t="shared" si="0"/>
        <v>151</v>
      </c>
      <c r="V20" s="29">
        <f t="shared" si="4"/>
        <v>82.065217391304344</v>
      </c>
      <c r="W20">
        <v>12</v>
      </c>
      <c r="X20">
        <v>7</v>
      </c>
      <c r="Y20">
        <v>9</v>
      </c>
      <c r="Z20" s="47">
        <v>5</v>
      </c>
      <c r="AA20">
        <v>14</v>
      </c>
      <c r="AB20">
        <v>3</v>
      </c>
      <c r="AC20">
        <v>7</v>
      </c>
      <c r="AD20">
        <v>7</v>
      </c>
      <c r="AE20">
        <v>2</v>
      </c>
      <c r="AF20">
        <v>10</v>
      </c>
      <c r="AG20" s="51">
        <v>14</v>
      </c>
      <c r="AH20" s="51">
        <v>5</v>
      </c>
      <c r="AI20" s="51">
        <v>5</v>
      </c>
      <c r="AJ20" s="51">
        <v>4</v>
      </c>
      <c r="AK20" s="51">
        <v>9</v>
      </c>
      <c r="AL20" s="51">
        <v>14</v>
      </c>
      <c r="AM20" s="51">
        <v>7</v>
      </c>
      <c r="AN20" s="34">
        <f t="shared" si="1"/>
        <v>134</v>
      </c>
      <c r="AO20" s="33">
        <f t="shared" si="5"/>
        <v>89.333333333333329</v>
      </c>
      <c r="AP20" s="47">
        <v>4</v>
      </c>
      <c r="AQ20">
        <v>5</v>
      </c>
      <c r="AR20">
        <v>5</v>
      </c>
      <c r="AS20" s="51">
        <v>8</v>
      </c>
      <c r="AT20">
        <v>11</v>
      </c>
      <c r="AU20">
        <v>5</v>
      </c>
      <c r="AV20">
        <v>13</v>
      </c>
      <c r="AW20">
        <v>14</v>
      </c>
      <c r="AX20">
        <v>6</v>
      </c>
      <c r="AY20">
        <v>14</v>
      </c>
      <c r="AZ20">
        <v>12</v>
      </c>
      <c r="BA20" s="51">
        <v>8</v>
      </c>
      <c r="BB20" s="51">
        <v>11</v>
      </c>
      <c r="BC20" s="51">
        <v>8</v>
      </c>
      <c r="BD20" s="51">
        <v>6</v>
      </c>
      <c r="BE20" s="51">
        <v>4</v>
      </c>
      <c r="BF20" s="51">
        <v>6</v>
      </c>
      <c r="BG20" s="38">
        <f t="shared" si="2"/>
        <v>140</v>
      </c>
      <c r="BH20" s="37">
        <f t="shared" si="6"/>
        <v>89.743589743589752</v>
      </c>
      <c r="BI20">
        <v>12</v>
      </c>
      <c r="BJ20">
        <v>9</v>
      </c>
      <c r="BK20">
        <v>8</v>
      </c>
      <c r="BL20">
        <v>15</v>
      </c>
      <c r="BM20" s="48">
        <v>12</v>
      </c>
      <c r="BN20">
        <v>3</v>
      </c>
      <c r="BO20">
        <v>10</v>
      </c>
      <c r="BP20">
        <v>7</v>
      </c>
      <c r="BQ20">
        <v>2</v>
      </c>
      <c r="BR20">
        <v>12</v>
      </c>
      <c r="BS20" s="51">
        <v>7</v>
      </c>
      <c r="BT20" s="51">
        <v>6</v>
      </c>
      <c r="BU20" s="51">
        <v>6</v>
      </c>
      <c r="BV20" s="51">
        <v>5</v>
      </c>
      <c r="BW20" s="51">
        <v>8</v>
      </c>
      <c r="BX20" s="51">
        <v>8</v>
      </c>
      <c r="BY20" s="51">
        <v>1</v>
      </c>
      <c r="BZ20" s="30">
        <f t="shared" si="3"/>
        <v>131</v>
      </c>
      <c r="CA20" s="29">
        <f t="shared" si="7"/>
        <v>88.513513513513516</v>
      </c>
      <c r="CB20">
        <v>10</v>
      </c>
      <c r="CC20" s="48">
        <v>2</v>
      </c>
      <c r="CD20">
        <v>6</v>
      </c>
      <c r="CE20">
        <v>4</v>
      </c>
      <c r="CF20">
        <v>15</v>
      </c>
      <c r="CG20">
        <v>3</v>
      </c>
      <c r="CH20">
        <v>12</v>
      </c>
      <c r="CI20">
        <v>10</v>
      </c>
      <c r="CJ20" s="60">
        <v>5</v>
      </c>
      <c r="CK20" s="57">
        <v>21</v>
      </c>
      <c r="CL20" s="51">
        <v>21</v>
      </c>
      <c r="CM20" s="51">
        <v>8</v>
      </c>
      <c r="CN20" s="51">
        <v>8</v>
      </c>
      <c r="CO20" s="81">
        <v>5</v>
      </c>
      <c r="CP20" s="81">
        <v>6</v>
      </c>
      <c r="CQ20" s="81">
        <v>4</v>
      </c>
      <c r="CR20" s="53">
        <v>3</v>
      </c>
      <c r="CS20" s="100">
        <f t="shared" si="8"/>
        <v>143</v>
      </c>
      <c r="CT20" s="22">
        <f t="shared" si="9"/>
        <v>90.506329113924053</v>
      </c>
      <c r="CU20" s="51">
        <v>7</v>
      </c>
      <c r="CV20" s="51">
        <v>3</v>
      </c>
      <c r="CW20" s="51">
        <v>5</v>
      </c>
      <c r="CX20" s="51">
        <v>7</v>
      </c>
      <c r="CY20" s="51">
        <v>17</v>
      </c>
      <c r="CZ20" s="51">
        <v>3</v>
      </c>
      <c r="DA20" s="51">
        <v>9</v>
      </c>
      <c r="DB20" s="51">
        <v>7</v>
      </c>
      <c r="DC20" s="51">
        <v>3</v>
      </c>
      <c r="DD20" s="51">
        <v>5</v>
      </c>
      <c r="DE20" s="51">
        <v>7</v>
      </c>
      <c r="DF20" s="51">
        <v>4</v>
      </c>
      <c r="DG20" s="51">
        <v>8</v>
      </c>
      <c r="DH20" s="51">
        <v>2</v>
      </c>
      <c r="DI20" s="51">
        <v>13</v>
      </c>
      <c r="DJ20" s="51">
        <v>8</v>
      </c>
      <c r="DK20" s="51">
        <v>4</v>
      </c>
      <c r="DL20" s="43">
        <f t="shared" si="10"/>
        <v>112</v>
      </c>
      <c r="DM20" s="42">
        <f t="shared" si="11"/>
        <v>89.600000000000009</v>
      </c>
    </row>
    <row r="21" spans="1:117" ht="24" customHeight="1" thickTop="1" thickBot="1">
      <c r="A21" s="49">
        <v>17</v>
      </c>
      <c r="B21" s="50" t="s">
        <v>39</v>
      </c>
      <c r="C21">
        <v>12</v>
      </c>
      <c r="D21">
        <v>10</v>
      </c>
      <c r="E21">
        <v>8</v>
      </c>
      <c r="F21">
        <v>6</v>
      </c>
      <c r="G21">
        <v>8</v>
      </c>
      <c r="H21">
        <v>2</v>
      </c>
      <c r="I21">
        <v>11</v>
      </c>
      <c r="J21">
        <v>13</v>
      </c>
      <c r="K21" s="59">
        <v>4</v>
      </c>
      <c r="L21" s="59">
        <v>9</v>
      </c>
      <c r="M21" s="51">
        <v>3</v>
      </c>
      <c r="N21" s="51">
        <v>9</v>
      </c>
      <c r="O21" s="51">
        <v>15</v>
      </c>
      <c r="P21" s="51">
        <v>4</v>
      </c>
      <c r="Q21" s="51">
        <v>7</v>
      </c>
      <c r="R21" s="51">
        <v>13</v>
      </c>
      <c r="S21" s="51">
        <v>0</v>
      </c>
      <c r="T21" s="51"/>
      <c r="U21" s="30">
        <f t="shared" si="0"/>
        <v>134</v>
      </c>
      <c r="V21" s="29">
        <f t="shared" si="4"/>
        <v>72.826086956521735</v>
      </c>
      <c r="W21">
        <v>12</v>
      </c>
      <c r="X21">
        <v>10</v>
      </c>
      <c r="Y21">
        <v>12</v>
      </c>
      <c r="Z21" s="47">
        <v>5</v>
      </c>
      <c r="AA21">
        <v>13</v>
      </c>
      <c r="AB21">
        <v>2</v>
      </c>
      <c r="AC21">
        <v>7</v>
      </c>
      <c r="AD21">
        <v>8</v>
      </c>
      <c r="AE21">
        <v>2</v>
      </c>
      <c r="AF21">
        <v>10</v>
      </c>
      <c r="AG21" s="51">
        <v>7</v>
      </c>
      <c r="AH21" s="51">
        <v>5</v>
      </c>
      <c r="AI21" s="51">
        <v>3</v>
      </c>
      <c r="AJ21" s="51">
        <v>3</v>
      </c>
      <c r="AK21" s="51">
        <v>4</v>
      </c>
      <c r="AL21" s="51">
        <v>17</v>
      </c>
      <c r="AM21" s="51">
        <v>7</v>
      </c>
      <c r="AN21" s="34">
        <f t="shared" si="1"/>
        <v>127</v>
      </c>
      <c r="AO21" s="33">
        <f t="shared" si="5"/>
        <v>84.666666666666671</v>
      </c>
      <c r="AP21" s="47">
        <v>4</v>
      </c>
      <c r="AQ21">
        <v>7</v>
      </c>
      <c r="AR21">
        <v>7</v>
      </c>
      <c r="AS21" s="51">
        <v>10</v>
      </c>
      <c r="AT21">
        <v>10</v>
      </c>
      <c r="AU21">
        <v>3</v>
      </c>
      <c r="AV21">
        <v>12</v>
      </c>
      <c r="AW21">
        <v>15</v>
      </c>
      <c r="AX21">
        <v>6</v>
      </c>
      <c r="AY21">
        <v>13</v>
      </c>
      <c r="AZ21">
        <v>6</v>
      </c>
      <c r="BA21" s="51">
        <v>8</v>
      </c>
      <c r="BB21" s="51">
        <v>7</v>
      </c>
      <c r="BC21" s="51">
        <v>6</v>
      </c>
      <c r="BD21" s="51">
        <v>5</v>
      </c>
      <c r="BE21" s="51">
        <v>4</v>
      </c>
      <c r="BF21" s="51">
        <v>6</v>
      </c>
      <c r="BG21" s="38">
        <f t="shared" si="2"/>
        <v>129</v>
      </c>
      <c r="BH21" s="37">
        <f t="shared" si="6"/>
        <v>82.692307692307693</v>
      </c>
      <c r="BI21">
        <v>10</v>
      </c>
      <c r="BJ21">
        <v>11</v>
      </c>
      <c r="BK21">
        <v>10</v>
      </c>
      <c r="BL21">
        <v>16</v>
      </c>
      <c r="BM21" s="48">
        <v>12</v>
      </c>
      <c r="BN21">
        <v>4</v>
      </c>
      <c r="BO21">
        <v>10</v>
      </c>
      <c r="BP21">
        <v>10</v>
      </c>
      <c r="BQ21">
        <v>4</v>
      </c>
      <c r="BR21">
        <v>12</v>
      </c>
      <c r="BS21" s="51">
        <v>4</v>
      </c>
      <c r="BT21" s="51">
        <v>6</v>
      </c>
      <c r="BU21" s="51">
        <v>3</v>
      </c>
      <c r="BV21" s="51">
        <v>4</v>
      </c>
      <c r="BW21" s="51">
        <v>6</v>
      </c>
      <c r="BX21" s="51">
        <v>8</v>
      </c>
      <c r="BY21" s="51">
        <v>2</v>
      </c>
      <c r="BZ21" s="30">
        <f t="shared" si="3"/>
        <v>132</v>
      </c>
      <c r="CA21" s="29">
        <f t="shared" si="7"/>
        <v>89.189189189189193</v>
      </c>
      <c r="CB21">
        <v>7</v>
      </c>
      <c r="CC21" s="48">
        <v>2</v>
      </c>
      <c r="CD21">
        <v>6</v>
      </c>
      <c r="CE21">
        <v>5</v>
      </c>
      <c r="CF21">
        <v>12</v>
      </c>
      <c r="CG21">
        <v>3</v>
      </c>
      <c r="CH21">
        <v>9</v>
      </c>
      <c r="CI21">
        <v>10</v>
      </c>
      <c r="CJ21" s="60">
        <v>5</v>
      </c>
      <c r="CK21" s="57">
        <v>20</v>
      </c>
      <c r="CL21" s="51">
        <v>11</v>
      </c>
      <c r="CM21" s="51">
        <v>8</v>
      </c>
      <c r="CN21" s="51">
        <v>6</v>
      </c>
      <c r="CO21" s="81">
        <v>5</v>
      </c>
      <c r="CP21" s="81">
        <v>5</v>
      </c>
      <c r="CQ21" s="81">
        <v>4</v>
      </c>
      <c r="CR21" s="53">
        <v>3</v>
      </c>
      <c r="CS21" s="100">
        <f t="shared" si="8"/>
        <v>121</v>
      </c>
      <c r="CT21" s="22">
        <f t="shared" si="9"/>
        <v>76.582278481012651</v>
      </c>
      <c r="CU21" s="51">
        <v>5</v>
      </c>
      <c r="CV21" s="51">
        <v>4</v>
      </c>
      <c r="CW21" s="51">
        <v>5</v>
      </c>
      <c r="CX21" s="51">
        <v>7</v>
      </c>
      <c r="CY21" s="51">
        <v>17</v>
      </c>
      <c r="CZ21" s="51">
        <v>2</v>
      </c>
      <c r="DA21" s="51">
        <v>9</v>
      </c>
      <c r="DB21" s="51">
        <v>8</v>
      </c>
      <c r="DC21" s="51">
        <v>4</v>
      </c>
      <c r="DD21" s="51">
        <v>5</v>
      </c>
      <c r="DE21" s="51">
        <v>5</v>
      </c>
      <c r="DF21" s="51">
        <v>5</v>
      </c>
      <c r="DG21" s="51">
        <v>8</v>
      </c>
      <c r="DH21" s="51">
        <v>0</v>
      </c>
      <c r="DI21" s="51">
        <v>8</v>
      </c>
      <c r="DJ21" s="51">
        <v>10</v>
      </c>
      <c r="DK21" s="51">
        <v>4</v>
      </c>
      <c r="DL21" s="43">
        <f t="shared" si="10"/>
        <v>106</v>
      </c>
      <c r="DM21" s="42">
        <f t="shared" si="11"/>
        <v>84.8</v>
      </c>
    </row>
    <row r="22" spans="1:117" ht="24" customHeight="1" thickTop="1" thickBot="1">
      <c r="A22" s="49">
        <v>18</v>
      </c>
      <c r="B22" s="50" t="s">
        <v>40</v>
      </c>
      <c r="C22">
        <v>13</v>
      </c>
      <c r="D22">
        <v>10</v>
      </c>
      <c r="E22">
        <v>8</v>
      </c>
      <c r="F22">
        <v>6</v>
      </c>
      <c r="G22">
        <v>8</v>
      </c>
      <c r="H22">
        <v>6</v>
      </c>
      <c r="I22">
        <v>14</v>
      </c>
      <c r="J22">
        <v>12</v>
      </c>
      <c r="K22" s="59">
        <v>4</v>
      </c>
      <c r="L22" s="59">
        <v>8</v>
      </c>
      <c r="M22" s="51">
        <v>9</v>
      </c>
      <c r="N22" s="51">
        <v>12</v>
      </c>
      <c r="O22" s="51">
        <v>18</v>
      </c>
      <c r="P22" s="51">
        <v>5</v>
      </c>
      <c r="Q22" s="51">
        <v>7</v>
      </c>
      <c r="R22" s="51">
        <v>15</v>
      </c>
      <c r="S22" s="51">
        <v>0</v>
      </c>
      <c r="T22" s="51"/>
      <c r="U22" s="30">
        <f t="shared" si="0"/>
        <v>155</v>
      </c>
      <c r="V22" s="29">
        <f t="shared" si="4"/>
        <v>84.239130434782609</v>
      </c>
      <c r="W22">
        <v>12</v>
      </c>
      <c r="X22">
        <v>10</v>
      </c>
      <c r="Y22">
        <v>10</v>
      </c>
      <c r="Z22" s="47">
        <v>5</v>
      </c>
      <c r="AA22">
        <v>12</v>
      </c>
      <c r="AB22">
        <v>5</v>
      </c>
      <c r="AC22">
        <v>7</v>
      </c>
      <c r="AD22">
        <v>4</v>
      </c>
      <c r="AE22">
        <v>2</v>
      </c>
      <c r="AF22">
        <v>11</v>
      </c>
      <c r="AG22" s="51">
        <v>14</v>
      </c>
      <c r="AH22" s="51">
        <v>6</v>
      </c>
      <c r="AI22" s="51">
        <v>5</v>
      </c>
      <c r="AJ22" s="51">
        <v>4</v>
      </c>
      <c r="AK22" s="51">
        <v>7</v>
      </c>
      <c r="AL22" s="51">
        <v>17</v>
      </c>
      <c r="AM22" s="51">
        <v>7</v>
      </c>
      <c r="AN22" s="34">
        <f t="shared" si="1"/>
        <v>138</v>
      </c>
      <c r="AO22" s="33">
        <f t="shared" si="5"/>
        <v>92</v>
      </c>
      <c r="AP22" s="47">
        <v>4</v>
      </c>
      <c r="AQ22">
        <v>5</v>
      </c>
      <c r="AR22">
        <v>8</v>
      </c>
      <c r="AS22" s="51">
        <v>10</v>
      </c>
      <c r="AT22">
        <v>11</v>
      </c>
      <c r="AU22">
        <v>6</v>
      </c>
      <c r="AV22">
        <v>11</v>
      </c>
      <c r="AW22">
        <v>13</v>
      </c>
      <c r="AX22">
        <v>6</v>
      </c>
      <c r="AY22">
        <v>13</v>
      </c>
      <c r="AZ22">
        <v>12</v>
      </c>
      <c r="BA22" s="51">
        <v>7</v>
      </c>
      <c r="BB22" s="51">
        <v>10</v>
      </c>
      <c r="BC22" s="51">
        <v>8</v>
      </c>
      <c r="BD22" s="51">
        <v>5</v>
      </c>
      <c r="BE22" s="51">
        <v>5</v>
      </c>
      <c r="BF22" s="51">
        <v>6</v>
      </c>
      <c r="BG22" s="38">
        <f t="shared" si="2"/>
        <v>140</v>
      </c>
      <c r="BH22" s="37">
        <f t="shared" si="6"/>
        <v>89.743589743589752</v>
      </c>
      <c r="BI22">
        <v>12</v>
      </c>
      <c r="BJ22">
        <v>11</v>
      </c>
      <c r="BK22">
        <v>10</v>
      </c>
      <c r="BL22">
        <v>14</v>
      </c>
      <c r="BM22" s="48">
        <v>12</v>
      </c>
      <c r="BN22">
        <v>6</v>
      </c>
      <c r="BO22">
        <v>10</v>
      </c>
      <c r="BP22">
        <v>9</v>
      </c>
      <c r="BQ22">
        <v>4</v>
      </c>
      <c r="BR22">
        <v>11</v>
      </c>
      <c r="BS22" s="51">
        <v>5</v>
      </c>
      <c r="BT22" s="51">
        <v>6</v>
      </c>
      <c r="BU22" s="51">
        <v>5</v>
      </c>
      <c r="BV22" s="51">
        <v>4</v>
      </c>
      <c r="BW22" s="51">
        <v>8</v>
      </c>
      <c r="BX22" s="51">
        <v>6</v>
      </c>
      <c r="BY22" s="51">
        <v>2</v>
      </c>
      <c r="BZ22" s="30">
        <f t="shared" si="3"/>
        <v>135</v>
      </c>
      <c r="CA22" s="29">
        <f t="shared" si="7"/>
        <v>91.21621621621621</v>
      </c>
      <c r="CB22">
        <v>10</v>
      </c>
      <c r="CC22" s="48">
        <v>2</v>
      </c>
      <c r="CD22">
        <v>4</v>
      </c>
      <c r="CE22">
        <v>5</v>
      </c>
      <c r="CF22">
        <v>15</v>
      </c>
      <c r="CG22">
        <v>5</v>
      </c>
      <c r="CH22">
        <v>11</v>
      </c>
      <c r="CI22">
        <v>10</v>
      </c>
      <c r="CJ22" s="60">
        <v>5</v>
      </c>
      <c r="CK22" s="57">
        <v>18</v>
      </c>
      <c r="CL22" s="51">
        <v>25</v>
      </c>
      <c r="CM22" s="51">
        <v>7</v>
      </c>
      <c r="CN22" s="51">
        <v>8</v>
      </c>
      <c r="CO22" s="81">
        <v>3</v>
      </c>
      <c r="CP22" s="81">
        <v>6</v>
      </c>
      <c r="CQ22" s="81">
        <v>4</v>
      </c>
      <c r="CR22" s="53">
        <v>3</v>
      </c>
      <c r="CS22" s="100">
        <f t="shared" si="8"/>
        <v>141</v>
      </c>
      <c r="CT22" s="22">
        <f t="shared" si="9"/>
        <v>89.240506329113927</v>
      </c>
      <c r="CU22" s="51">
        <v>7</v>
      </c>
      <c r="CV22" s="51">
        <v>5</v>
      </c>
      <c r="CW22" s="51">
        <v>4</v>
      </c>
      <c r="CX22" s="51">
        <v>7</v>
      </c>
      <c r="CY22" s="51">
        <v>16</v>
      </c>
      <c r="CZ22" s="51">
        <v>4</v>
      </c>
      <c r="DA22" s="51">
        <v>9</v>
      </c>
      <c r="DB22" s="51">
        <v>8</v>
      </c>
      <c r="DC22" s="51">
        <v>3</v>
      </c>
      <c r="DD22" s="51">
        <v>5</v>
      </c>
      <c r="DE22" s="51">
        <v>6</v>
      </c>
      <c r="DF22" s="51">
        <v>5</v>
      </c>
      <c r="DG22" s="51">
        <v>8</v>
      </c>
      <c r="DH22" s="51">
        <v>1</v>
      </c>
      <c r="DI22" s="51">
        <v>10</v>
      </c>
      <c r="DJ22" s="51">
        <v>2</v>
      </c>
      <c r="DK22" s="51">
        <v>4</v>
      </c>
      <c r="DL22" s="43">
        <f t="shared" si="10"/>
        <v>104</v>
      </c>
      <c r="DM22" s="42">
        <f t="shared" si="11"/>
        <v>83.2</v>
      </c>
    </row>
    <row r="23" spans="1:117" ht="24" customHeight="1" thickTop="1" thickBot="1">
      <c r="A23" s="49">
        <v>19</v>
      </c>
      <c r="B23" s="50" t="s">
        <v>41</v>
      </c>
      <c r="C23">
        <v>13</v>
      </c>
      <c r="D23">
        <v>10</v>
      </c>
      <c r="E23">
        <v>5</v>
      </c>
      <c r="F23">
        <v>8</v>
      </c>
      <c r="G23">
        <v>8</v>
      </c>
      <c r="H23">
        <v>6</v>
      </c>
      <c r="I23">
        <v>15</v>
      </c>
      <c r="J23">
        <v>10</v>
      </c>
      <c r="K23" s="59">
        <v>4</v>
      </c>
      <c r="L23" s="59">
        <v>6</v>
      </c>
      <c r="M23" s="51">
        <v>10</v>
      </c>
      <c r="N23" s="51">
        <v>9</v>
      </c>
      <c r="O23" s="51">
        <v>8</v>
      </c>
      <c r="P23" s="51">
        <v>6</v>
      </c>
      <c r="Q23" s="51">
        <v>3</v>
      </c>
      <c r="R23" s="51">
        <v>8</v>
      </c>
      <c r="S23" s="51">
        <v>0</v>
      </c>
      <c r="T23" s="51"/>
      <c r="U23" s="30">
        <f t="shared" si="0"/>
        <v>129</v>
      </c>
      <c r="V23" s="29">
        <f t="shared" si="4"/>
        <v>70.108695652173907</v>
      </c>
      <c r="W23">
        <v>10</v>
      </c>
      <c r="X23">
        <v>7</v>
      </c>
      <c r="Y23">
        <v>10</v>
      </c>
      <c r="Z23" s="47">
        <v>5</v>
      </c>
      <c r="AA23">
        <v>13</v>
      </c>
      <c r="AB23">
        <v>5</v>
      </c>
      <c r="AC23">
        <v>7</v>
      </c>
      <c r="AD23">
        <v>7</v>
      </c>
      <c r="AE23">
        <v>2</v>
      </c>
      <c r="AF23">
        <v>10</v>
      </c>
      <c r="AG23" s="51">
        <v>14</v>
      </c>
      <c r="AH23" s="51">
        <v>5</v>
      </c>
      <c r="AI23" s="51">
        <v>2</v>
      </c>
      <c r="AJ23" s="51">
        <v>3</v>
      </c>
      <c r="AK23" s="51">
        <v>2</v>
      </c>
      <c r="AL23" s="51">
        <v>17</v>
      </c>
      <c r="AM23" s="51">
        <v>7</v>
      </c>
      <c r="AN23" s="34">
        <f t="shared" si="1"/>
        <v>126</v>
      </c>
      <c r="AO23" s="33">
        <f t="shared" si="5"/>
        <v>84</v>
      </c>
      <c r="AP23" s="47">
        <v>3</v>
      </c>
      <c r="AQ23">
        <v>7</v>
      </c>
      <c r="AR23">
        <v>8</v>
      </c>
      <c r="AS23" s="51">
        <v>11</v>
      </c>
      <c r="AT23">
        <v>9</v>
      </c>
      <c r="AU23">
        <v>6</v>
      </c>
      <c r="AV23">
        <v>12</v>
      </c>
      <c r="AW23">
        <v>11</v>
      </c>
      <c r="AX23">
        <v>6</v>
      </c>
      <c r="AY23">
        <v>9</v>
      </c>
      <c r="AZ23">
        <v>14</v>
      </c>
      <c r="BA23" s="51">
        <v>5</v>
      </c>
      <c r="BB23" s="51">
        <v>7</v>
      </c>
      <c r="BC23" s="51">
        <v>9</v>
      </c>
      <c r="BD23" s="51">
        <v>4</v>
      </c>
      <c r="BE23" s="51">
        <v>2</v>
      </c>
      <c r="BF23" s="51">
        <v>5</v>
      </c>
      <c r="BG23" s="38">
        <f t="shared" si="2"/>
        <v>128</v>
      </c>
      <c r="BH23" s="37">
        <f t="shared" si="6"/>
        <v>82.051282051282044</v>
      </c>
      <c r="BI23">
        <v>8</v>
      </c>
      <c r="BJ23">
        <v>8</v>
      </c>
      <c r="BK23">
        <v>10</v>
      </c>
      <c r="BL23">
        <v>15</v>
      </c>
      <c r="BM23" s="48">
        <v>8</v>
      </c>
      <c r="BN23">
        <v>6</v>
      </c>
      <c r="BO23">
        <v>10</v>
      </c>
      <c r="BP23">
        <v>8</v>
      </c>
      <c r="BQ23">
        <v>4</v>
      </c>
      <c r="BR23">
        <v>9</v>
      </c>
      <c r="BS23" s="51">
        <v>8</v>
      </c>
      <c r="BT23" s="51">
        <v>3</v>
      </c>
      <c r="BU23" s="51">
        <v>3</v>
      </c>
      <c r="BV23" s="51">
        <v>4</v>
      </c>
      <c r="BW23" s="51">
        <v>5</v>
      </c>
      <c r="BX23" s="51">
        <v>6</v>
      </c>
      <c r="BY23" s="51">
        <v>1</v>
      </c>
      <c r="BZ23" s="30">
        <f t="shared" si="3"/>
        <v>116</v>
      </c>
      <c r="CA23" s="29">
        <f t="shared" si="7"/>
        <v>78.378378378378372</v>
      </c>
      <c r="CB23">
        <v>5</v>
      </c>
      <c r="CC23" s="48">
        <v>1</v>
      </c>
      <c r="CD23">
        <v>4</v>
      </c>
      <c r="CE23">
        <v>5</v>
      </c>
      <c r="CF23">
        <v>10</v>
      </c>
      <c r="CG23">
        <v>3</v>
      </c>
      <c r="CH23">
        <v>11</v>
      </c>
      <c r="CI23">
        <v>8</v>
      </c>
      <c r="CJ23" s="60">
        <v>5</v>
      </c>
      <c r="CK23" s="57">
        <v>14</v>
      </c>
      <c r="CL23" s="51">
        <v>24</v>
      </c>
      <c r="CM23" s="51">
        <v>7</v>
      </c>
      <c r="CN23" s="51">
        <v>5</v>
      </c>
      <c r="CO23" s="81">
        <v>5</v>
      </c>
      <c r="CP23" s="81">
        <v>4</v>
      </c>
      <c r="CQ23" s="81">
        <v>1</v>
      </c>
      <c r="CR23" s="53">
        <v>3</v>
      </c>
      <c r="CS23" s="100">
        <f t="shared" si="8"/>
        <v>115</v>
      </c>
      <c r="CT23" s="22">
        <f t="shared" si="9"/>
        <v>72.784810126582272</v>
      </c>
      <c r="CU23" s="51">
        <v>4</v>
      </c>
      <c r="CV23" s="51">
        <v>3</v>
      </c>
      <c r="CW23" s="51">
        <v>5</v>
      </c>
      <c r="CX23" s="51">
        <v>7</v>
      </c>
      <c r="CY23" s="51">
        <v>15</v>
      </c>
      <c r="CZ23" s="51">
        <v>4</v>
      </c>
      <c r="DA23" s="51">
        <v>8</v>
      </c>
      <c r="DB23" s="51">
        <v>6</v>
      </c>
      <c r="DC23" s="51">
        <v>3</v>
      </c>
      <c r="DD23" s="51">
        <v>5</v>
      </c>
      <c r="DE23" s="51">
        <v>7</v>
      </c>
      <c r="DF23" s="51">
        <v>3</v>
      </c>
      <c r="DG23" s="51">
        <v>6</v>
      </c>
      <c r="DH23" s="51">
        <v>2</v>
      </c>
      <c r="DI23" s="51">
        <v>2</v>
      </c>
      <c r="DJ23" s="51">
        <v>11</v>
      </c>
      <c r="DK23" s="51">
        <v>4</v>
      </c>
      <c r="DL23" s="43">
        <f t="shared" si="10"/>
        <v>95</v>
      </c>
      <c r="DM23" s="42">
        <f t="shared" si="11"/>
        <v>76</v>
      </c>
    </row>
    <row r="24" spans="1:117" ht="24" customHeight="1" thickTop="1" thickBot="1">
      <c r="A24" s="49">
        <v>20</v>
      </c>
      <c r="B24" s="50" t="s">
        <v>42</v>
      </c>
      <c r="C24">
        <v>9</v>
      </c>
      <c r="D24">
        <v>6</v>
      </c>
      <c r="E24">
        <v>8</v>
      </c>
      <c r="F24">
        <v>8</v>
      </c>
      <c r="G24">
        <v>5</v>
      </c>
      <c r="H24">
        <v>6</v>
      </c>
      <c r="I24">
        <v>12</v>
      </c>
      <c r="J24">
        <v>15</v>
      </c>
      <c r="K24" s="59">
        <v>4</v>
      </c>
      <c r="L24" s="59">
        <v>8</v>
      </c>
      <c r="M24" s="51">
        <v>10</v>
      </c>
      <c r="N24" s="51">
        <v>10</v>
      </c>
      <c r="O24" s="51">
        <v>20</v>
      </c>
      <c r="P24" s="51">
        <v>5</v>
      </c>
      <c r="Q24" s="51">
        <v>11</v>
      </c>
      <c r="R24" s="51">
        <v>17</v>
      </c>
      <c r="S24" s="51">
        <v>0</v>
      </c>
      <c r="T24" s="51"/>
      <c r="U24" s="30">
        <f t="shared" si="0"/>
        <v>154</v>
      </c>
      <c r="V24" s="29">
        <f t="shared" si="4"/>
        <v>83.695652173913047</v>
      </c>
      <c r="W24">
        <v>9</v>
      </c>
      <c r="X24">
        <v>8</v>
      </c>
      <c r="Y24">
        <v>12</v>
      </c>
      <c r="Z24" s="47">
        <v>5</v>
      </c>
      <c r="AA24">
        <v>13</v>
      </c>
      <c r="AB24">
        <v>4</v>
      </c>
      <c r="AC24">
        <v>4</v>
      </c>
      <c r="AD24">
        <v>8</v>
      </c>
      <c r="AE24">
        <v>2</v>
      </c>
      <c r="AF24">
        <v>10</v>
      </c>
      <c r="AG24" s="51">
        <v>15</v>
      </c>
      <c r="AH24" s="51">
        <v>6</v>
      </c>
      <c r="AI24" s="51">
        <v>6</v>
      </c>
      <c r="AJ24" s="51">
        <v>2</v>
      </c>
      <c r="AK24" s="51">
        <v>9</v>
      </c>
      <c r="AL24" s="51">
        <v>15</v>
      </c>
      <c r="AM24" s="51">
        <v>6</v>
      </c>
      <c r="AN24" s="34">
        <f t="shared" si="1"/>
        <v>134</v>
      </c>
      <c r="AO24" s="33">
        <f t="shared" si="5"/>
        <v>89.333333333333329</v>
      </c>
      <c r="AP24" s="47">
        <v>4</v>
      </c>
      <c r="AQ24">
        <v>7</v>
      </c>
      <c r="AR24">
        <v>7</v>
      </c>
      <c r="AS24" s="51">
        <v>9</v>
      </c>
      <c r="AT24">
        <v>9</v>
      </c>
      <c r="AU24">
        <v>4</v>
      </c>
      <c r="AV24">
        <v>10</v>
      </c>
      <c r="AW24">
        <v>15</v>
      </c>
      <c r="AX24">
        <v>6</v>
      </c>
      <c r="AY24">
        <v>14</v>
      </c>
      <c r="AZ24">
        <v>14</v>
      </c>
      <c r="BA24" s="51">
        <v>8</v>
      </c>
      <c r="BB24" s="51">
        <v>11</v>
      </c>
      <c r="BC24" s="51">
        <v>8</v>
      </c>
      <c r="BD24" s="51">
        <v>6</v>
      </c>
      <c r="BE24" s="51">
        <v>5</v>
      </c>
      <c r="BF24" s="51">
        <v>5</v>
      </c>
      <c r="BG24" s="38">
        <f t="shared" si="2"/>
        <v>142</v>
      </c>
      <c r="BH24" s="37">
        <f t="shared" si="6"/>
        <v>91.025641025641022</v>
      </c>
      <c r="BI24">
        <v>12</v>
      </c>
      <c r="BJ24">
        <v>11</v>
      </c>
      <c r="BK24">
        <v>9</v>
      </c>
      <c r="BL24">
        <v>16</v>
      </c>
      <c r="BM24" s="48">
        <v>12</v>
      </c>
      <c r="BN24">
        <v>6</v>
      </c>
      <c r="BO24">
        <v>7</v>
      </c>
      <c r="BP24">
        <v>11</v>
      </c>
      <c r="BQ24">
        <v>4</v>
      </c>
      <c r="BR24">
        <v>12</v>
      </c>
      <c r="BS24" s="51">
        <v>8</v>
      </c>
      <c r="BT24" s="51">
        <v>5</v>
      </c>
      <c r="BU24" s="51">
        <v>6</v>
      </c>
      <c r="BV24" s="51">
        <v>4</v>
      </c>
      <c r="BW24" s="51">
        <v>8</v>
      </c>
      <c r="BX24" s="51">
        <v>7</v>
      </c>
      <c r="BY24" s="51">
        <v>1</v>
      </c>
      <c r="BZ24" s="30">
        <f t="shared" si="3"/>
        <v>139</v>
      </c>
      <c r="CA24" s="29">
        <f t="shared" si="7"/>
        <v>93.918918918918919</v>
      </c>
      <c r="CB24">
        <v>10</v>
      </c>
      <c r="CC24" s="48">
        <v>1</v>
      </c>
      <c r="CD24">
        <v>6</v>
      </c>
      <c r="CE24">
        <v>5</v>
      </c>
      <c r="CF24">
        <v>14</v>
      </c>
      <c r="CG24">
        <v>4</v>
      </c>
      <c r="CH24">
        <v>10</v>
      </c>
      <c r="CI24">
        <v>11</v>
      </c>
      <c r="CJ24" s="60">
        <v>5</v>
      </c>
      <c r="CK24" s="57">
        <v>19</v>
      </c>
      <c r="CL24" s="51">
        <v>26</v>
      </c>
      <c r="CM24" s="51">
        <v>6</v>
      </c>
      <c r="CN24" s="51">
        <v>8</v>
      </c>
      <c r="CO24" s="81">
        <v>4</v>
      </c>
      <c r="CP24" s="81">
        <v>6</v>
      </c>
      <c r="CQ24" s="81">
        <v>4</v>
      </c>
      <c r="CR24" s="53">
        <v>3</v>
      </c>
      <c r="CS24" s="100">
        <f t="shared" si="8"/>
        <v>142</v>
      </c>
      <c r="CT24" s="22">
        <f t="shared" si="9"/>
        <v>89.87341772151899</v>
      </c>
      <c r="CU24" s="51">
        <v>7</v>
      </c>
      <c r="CV24" s="51">
        <v>3</v>
      </c>
      <c r="CW24" s="51">
        <v>5</v>
      </c>
      <c r="CX24" s="51">
        <v>7</v>
      </c>
      <c r="CY24" s="51">
        <v>18</v>
      </c>
      <c r="CZ24" s="51">
        <v>4</v>
      </c>
      <c r="DA24" s="51">
        <v>7</v>
      </c>
      <c r="DB24" s="51">
        <v>8</v>
      </c>
      <c r="DC24" s="51">
        <v>3</v>
      </c>
      <c r="DD24" s="51">
        <v>5</v>
      </c>
      <c r="DE24" s="51">
        <v>7</v>
      </c>
      <c r="DF24" s="51">
        <v>4</v>
      </c>
      <c r="DG24" s="51">
        <v>9</v>
      </c>
      <c r="DH24" s="51">
        <v>2</v>
      </c>
      <c r="DI24" s="51">
        <v>12</v>
      </c>
      <c r="DJ24" s="51">
        <v>9</v>
      </c>
      <c r="DK24" s="51">
        <v>4</v>
      </c>
      <c r="DL24" s="43">
        <f t="shared" si="10"/>
        <v>114</v>
      </c>
      <c r="DM24" s="42">
        <f t="shared" si="11"/>
        <v>91.2</v>
      </c>
    </row>
    <row r="25" spans="1:117" ht="24" customHeight="1" thickTop="1" thickBot="1">
      <c r="A25" s="49">
        <v>21</v>
      </c>
      <c r="B25" s="50" t="s">
        <v>43</v>
      </c>
      <c r="C25">
        <v>13</v>
      </c>
      <c r="D25">
        <v>9</v>
      </c>
      <c r="E25">
        <v>7</v>
      </c>
      <c r="F25">
        <v>7</v>
      </c>
      <c r="G25">
        <v>8</v>
      </c>
      <c r="H25">
        <v>6</v>
      </c>
      <c r="I25">
        <v>14</v>
      </c>
      <c r="J25">
        <v>15</v>
      </c>
      <c r="K25" s="59">
        <v>4</v>
      </c>
      <c r="L25" s="59">
        <v>9</v>
      </c>
      <c r="M25" s="51">
        <v>10</v>
      </c>
      <c r="N25" s="51">
        <v>12</v>
      </c>
      <c r="O25" s="51">
        <v>21</v>
      </c>
      <c r="P25" s="51">
        <v>5</v>
      </c>
      <c r="Q25" s="51">
        <v>10</v>
      </c>
      <c r="R25" s="51">
        <v>16</v>
      </c>
      <c r="S25" s="51">
        <v>0</v>
      </c>
      <c r="T25" s="51"/>
      <c r="U25" s="30">
        <f t="shared" si="0"/>
        <v>166</v>
      </c>
      <c r="V25" s="29">
        <f t="shared" si="4"/>
        <v>90.217391304347828</v>
      </c>
      <c r="W25">
        <v>12</v>
      </c>
      <c r="X25">
        <v>9</v>
      </c>
      <c r="Y25">
        <v>10</v>
      </c>
      <c r="Z25" s="47">
        <v>5</v>
      </c>
      <c r="AA25">
        <v>13</v>
      </c>
      <c r="AB25">
        <v>5</v>
      </c>
      <c r="AC25" s="57">
        <v>6</v>
      </c>
      <c r="AD25">
        <v>7</v>
      </c>
      <c r="AE25">
        <v>2</v>
      </c>
      <c r="AF25">
        <v>11</v>
      </c>
      <c r="AG25" s="51">
        <v>13</v>
      </c>
      <c r="AH25" s="51">
        <v>6</v>
      </c>
      <c r="AI25" s="51">
        <v>6</v>
      </c>
      <c r="AJ25" s="51">
        <v>3</v>
      </c>
      <c r="AK25" s="51">
        <v>9</v>
      </c>
      <c r="AL25" s="51">
        <v>15</v>
      </c>
      <c r="AM25" s="51">
        <v>7</v>
      </c>
      <c r="AN25" s="34">
        <f t="shared" si="1"/>
        <v>139</v>
      </c>
      <c r="AO25" s="33">
        <f t="shared" si="5"/>
        <v>92.666666666666657</v>
      </c>
      <c r="AP25" s="47">
        <v>3</v>
      </c>
      <c r="AQ25">
        <v>6</v>
      </c>
      <c r="AR25">
        <v>6</v>
      </c>
      <c r="AS25" s="51">
        <v>10</v>
      </c>
      <c r="AT25">
        <v>11</v>
      </c>
      <c r="AU25">
        <v>6</v>
      </c>
      <c r="AV25">
        <v>14</v>
      </c>
      <c r="AW25">
        <v>15</v>
      </c>
      <c r="AX25">
        <v>6</v>
      </c>
      <c r="AY25">
        <v>14</v>
      </c>
      <c r="AZ25">
        <v>14</v>
      </c>
      <c r="BA25" s="51">
        <v>7</v>
      </c>
      <c r="BB25" s="51">
        <v>9</v>
      </c>
      <c r="BC25" s="51">
        <v>9</v>
      </c>
      <c r="BD25" s="51">
        <v>6</v>
      </c>
      <c r="BE25" s="51">
        <v>5</v>
      </c>
      <c r="BF25" s="51">
        <v>6</v>
      </c>
      <c r="BG25" s="38">
        <f t="shared" si="2"/>
        <v>147</v>
      </c>
      <c r="BH25" s="37">
        <f t="shared" si="6"/>
        <v>94.230769230769226</v>
      </c>
      <c r="BI25">
        <v>11</v>
      </c>
      <c r="BJ25">
        <v>12</v>
      </c>
      <c r="BK25">
        <v>8</v>
      </c>
      <c r="BL25">
        <v>16</v>
      </c>
      <c r="BM25" s="48">
        <v>12</v>
      </c>
      <c r="BN25">
        <v>6</v>
      </c>
      <c r="BO25">
        <v>8</v>
      </c>
      <c r="BP25">
        <v>11</v>
      </c>
      <c r="BQ25">
        <v>4</v>
      </c>
      <c r="BR25">
        <v>12</v>
      </c>
      <c r="BS25" s="51">
        <v>8</v>
      </c>
      <c r="BT25" s="51">
        <v>6</v>
      </c>
      <c r="BU25" s="51">
        <v>6</v>
      </c>
      <c r="BV25" s="51">
        <v>4</v>
      </c>
      <c r="BW25" s="51">
        <v>8</v>
      </c>
      <c r="BX25" s="51">
        <v>6</v>
      </c>
      <c r="BY25" s="51">
        <v>2</v>
      </c>
      <c r="BZ25" s="30">
        <f t="shared" si="3"/>
        <v>140</v>
      </c>
      <c r="CA25" s="29">
        <f t="shared" si="7"/>
        <v>94.594594594594597</v>
      </c>
      <c r="CB25">
        <v>10</v>
      </c>
      <c r="CC25" s="48">
        <v>2</v>
      </c>
      <c r="CD25">
        <v>6</v>
      </c>
      <c r="CE25">
        <v>5</v>
      </c>
      <c r="CF25">
        <v>15</v>
      </c>
      <c r="CG25">
        <v>4</v>
      </c>
      <c r="CH25">
        <v>11</v>
      </c>
      <c r="CI25">
        <v>11</v>
      </c>
      <c r="CJ25" s="60">
        <v>5</v>
      </c>
      <c r="CK25" s="57">
        <v>23</v>
      </c>
      <c r="CL25" s="51">
        <v>24</v>
      </c>
      <c r="CM25" s="51">
        <v>7</v>
      </c>
      <c r="CN25" s="51">
        <v>9</v>
      </c>
      <c r="CO25" s="81">
        <v>5</v>
      </c>
      <c r="CP25" s="81">
        <v>6</v>
      </c>
      <c r="CQ25" s="81">
        <v>4</v>
      </c>
      <c r="CR25" s="53">
        <v>3</v>
      </c>
      <c r="CS25" s="100">
        <f t="shared" si="8"/>
        <v>150</v>
      </c>
      <c r="CT25" s="22">
        <f t="shared" si="9"/>
        <v>94.936708860759495</v>
      </c>
      <c r="CU25" s="51">
        <v>7</v>
      </c>
      <c r="CV25" s="51">
        <v>5</v>
      </c>
      <c r="CW25" s="51">
        <v>5</v>
      </c>
      <c r="CX25" s="51">
        <v>7</v>
      </c>
      <c r="CY25" s="51">
        <v>16</v>
      </c>
      <c r="CZ25" s="51">
        <v>4</v>
      </c>
      <c r="DA25" s="51">
        <v>8</v>
      </c>
      <c r="DB25" s="51">
        <v>8</v>
      </c>
      <c r="DC25" s="51">
        <v>3</v>
      </c>
      <c r="DD25" s="51">
        <v>6</v>
      </c>
      <c r="DE25" s="51">
        <v>6</v>
      </c>
      <c r="DF25" s="51">
        <v>5</v>
      </c>
      <c r="DG25" s="51">
        <v>9</v>
      </c>
      <c r="DH25" s="51">
        <v>2</v>
      </c>
      <c r="DI25" s="51">
        <v>13</v>
      </c>
      <c r="DJ25" s="51">
        <v>11</v>
      </c>
      <c r="DK25" s="51">
        <v>3</v>
      </c>
      <c r="DL25" s="43">
        <f t="shared" si="10"/>
        <v>118</v>
      </c>
      <c r="DM25" s="42">
        <f t="shared" si="11"/>
        <v>94.399999999999991</v>
      </c>
    </row>
    <row r="26" spans="1:117" ht="24" customHeight="1" thickTop="1" thickBot="1">
      <c r="A26" s="49">
        <v>22</v>
      </c>
      <c r="B26" s="50" t="s">
        <v>44</v>
      </c>
      <c r="C26">
        <v>12</v>
      </c>
      <c r="D26">
        <v>10</v>
      </c>
      <c r="E26">
        <v>8</v>
      </c>
      <c r="F26">
        <v>8</v>
      </c>
      <c r="G26">
        <v>8</v>
      </c>
      <c r="H26">
        <v>4</v>
      </c>
      <c r="I26">
        <v>4</v>
      </c>
      <c r="J26">
        <v>13</v>
      </c>
      <c r="K26" s="59">
        <v>4</v>
      </c>
      <c r="L26" s="59">
        <v>9</v>
      </c>
      <c r="M26" s="51">
        <v>10</v>
      </c>
      <c r="N26" s="51">
        <v>11</v>
      </c>
      <c r="O26" s="51">
        <v>18</v>
      </c>
      <c r="P26" s="51">
        <v>7</v>
      </c>
      <c r="Q26" s="51">
        <v>9</v>
      </c>
      <c r="R26" s="51">
        <v>16</v>
      </c>
      <c r="S26" s="51">
        <v>0</v>
      </c>
      <c r="T26" s="51"/>
      <c r="U26" s="30">
        <f t="shared" si="0"/>
        <v>151</v>
      </c>
      <c r="V26" s="29">
        <f t="shared" si="4"/>
        <v>82.065217391304344</v>
      </c>
      <c r="W26">
        <v>12</v>
      </c>
      <c r="X26">
        <v>10</v>
      </c>
      <c r="Y26">
        <v>12</v>
      </c>
      <c r="Z26" s="47">
        <v>5</v>
      </c>
      <c r="AA26">
        <v>13</v>
      </c>
      <c r="AB26">
        <v>3</v>
      </c>
      <c r="AC26">
        <v>3</v>
      </c>
      <c r="AD26">
        <v>7</v>
      </c>
      <c r="AE26">
        <v>2</v>
      </c>
      <c r="AF26">
        <v>10</v>
      </c>
      <c r="AG26" s="51">
        <v>15</v>
      </c>
      <c r="AH26" s="51">
        <v>6</v>
      </c>
      <c r="AI26" s="51">
        <v>6</v>
      </c>
      <c r="AJ26" s="51">
        <v>4</v>
      </c>
      <c r="AK26" s="51">
        <v>8</v>
      </c>
      <c r="AL26" s="51">
        <v>16</v>
      </c>
      <c r="AM26" s="51">
        <v>7</v>
      </c>
      <c r="AN26" s="34">
        <f t="shared" si="1"/>
        <v>139</v>
      </c>
      <c r="AO26" s="33">
        <f t="shared" si="5"/>
        <v>92.666666666666657</v>
      </c>
      <c r="AP26" s="47">
        <v>4</v>
      </c>
      <c r="AQ26">
        <v>7</v>
      </c>
      <c r="AR26">
        <v>8</v>
      </c>
      <c r="AS26" s="51">
        <v>11</v>
      </c>
      <c r="AT26">
        <v>10</v>
      </c>
      <c r="AU26">
        <v>3</v>
      </c>
      <c r="AV26">
        <v>9</v>
      </c>
      <c r="AW26">
        <v>14</v>
      </c>
      <c r="AX26">
        <v>6</v>
      </c>
      <c r="AY26">
        <v>13</v>
      </c>
      <c r="AZ26">
        <v>14</v>
      </c>
      <c r="BA26" s="51">
        <v>6</v>
      </c>
      <c r="BB26" s="51">
        <v>11</v>
      </c>
      <c r="BC26" s="51">
        <v>9</v>
      </c>
      <c r="BD26" s="51">
        <v>6</v>
      </c>
      <c r="BE26" s="51">
        <v>3</v>
      </c>
      <c r="BF26" s="51">
        <v>6</v>
      </c>
      <c r="BG26" s="38">
        <f t="shared" si="2"/>
        <v>140</v>
      </c>
      <c r="BH26" s="37">
        <f t="shared" si="6"/>
        <v>89.743589743589752</v>
      </c>
      <c r="BI26">
        <v>12</v>
      </c>
      <c r="BJ26">
        <v>12</v>
      </c>
      <c r="BK26">
        <v>10</v>
      </c>
      <c r="BL26">
        <v>16</v>
      </c>
      <c r="BM26" s="48">
        <v>11</v>
      </c>
      <c r="BN26">
        <v>5</v>
      </c>
      <c r="BO26">
        <v>7</v>
      </c>
      <c r="BP26">
        <v>10</v>
      </c>
      <c r="BQ26">
        <v>4</v>
      </c>
      <c r="BR26">
        <v>12</v>
      </c>
      <c r="BS26" s="51">
        <v>8</v>
      </c>
      <c r="BT26" s="51">
        <v>6</v>
      </c>
      <c r="BU26" s="51">
        <v>6</v>
      </c>
      <c r="BV26" s="51">
        <v>5</v>
      </c>
      <c r="BW26" s="51">
        <v>8</v>
      </c>
      <c r="BX26" s="51">
        <v>8</v>
      </c>
      <c r="BY26" s="51">
        <v>2</v>
      </c>
      <c r="BZ26" s="30">
        <f t="shared" si="3"/>
        <v>142</v>
      </c>
      <c r="CA26" s="29">
        <f t="shared" si="7"/>
        <v>95.945945945945937</v>
      </c>
      <c r="CB26">
        <v>8</v>
      </c>
      <c r="CC26" s="48">
        <v>2</v>
      </c>
      <c r="CD26">
        <v>5</v>
      </c>
      <c r="CE26">
        <v>5</v>
      </c>
      <c r="CF26">
        <v>15</v>
      </c>
      <c r="CG26">
        <v>4</v>
      </c>
      <c r="CH26">
        <v>6</v>
      </c>
      <c r="CI26">
        <v>10</v>
      </c>
      <c r="CJ26" s="60">
        <v>5</v>
      </c>
      <c r="CK26" s="57">
        <v>20</v>
      </c>
      <c r="CL26" s="51">
        <v>27</v>
      </c>
      <c r="CM26" s="51">
        <v>7</v>
      </c>
      <c r="CN26" s="51">
        <v>7</v>
      </c>
      <c r="CO26" s="81">
        <v>5</v>
      </c>
      <c r="CP26" s="81">
        <v>6</v>
      </c>
      <c r="CQ26" s="81">
        <v>3</v>
      </c>
      <c r="CR26" s="53">
        <v>3</v>
      </c>
      <c r="CS26" s="100">
        <f t="shared" si="8"/>
        <v>138</v>
      </c>
      <c r="CT26" s="22">
        <f t="shared" si="9"/>
        <v>87.341772151898738</v>
      </c>
      <c r="CU26" s="51">
        <v>6</v>
      </c>
      <c r="CV26" s="51">
        <v>4</v>
      </c>
      <c r="CW26" s="51">
        <v>5</v>
      </c>
      <c r="CX26" s="51">
        <v>7</v>
      </c>
      <c r="CY26" s="51">
        <v>18</v>
      </c>
      <c r="CZ26" s="51">
        <v>3</v>
      </c>
      <c r="DA26" s="51">
        <v>5</v>
      </c>
      <c r="DB26" s="51">
        <v>8</v>
      </c>
      <c r="DC26" s="51">
        <v>4</v>
      </c>
      <c r="DD26" s="51">
        <v>6</v>
      </c>
      <c r="DE26" s="51">
        <v>7</v>
      </c>
      <c r="DF26" s="51">
        <v>5</v>
      </c>
      <c r="DG26" s="51">
        <v>9</v>
      </c>
      <c r="DH26" s="51">
        <v>2</v>
      </c>
      <c r="DI26" s="51">
        <v>11</v>
      </c>
      <c r="DJ26" s="51" t="s">
        <v>87</v>
      </c>
      <c r="DK26" s="51">
        <v>3</v>
      </c>
      <c r="DL26" s="43">
        <f t="shared" si="10"/>
        <v>103</v>
      </c>
      <c r="DM26" s="42">
        <f t="shared" si="11"/>
        <v>82.399999999999991</v>
      </c>
    </row>
    <row r="27" spans="1:117" ht="24" customHeight="1" thickTop="1" thickBot="1">
      <c r="A27" s="49">
        <v>23</v>
      </c>
      <c r="B27" s="50" t="s">
        <v>45</v>
      </c>
      <c r="C27">
        <v>11</v>
      </c>
      <c r="D27">
        <v>5</v>
      </c>
      <c r="E27">
        <v>8</v>
      </c>
      <c r="F27">
        <v>7</v>
      </c>
      <c r="G27">
        <v>8</v>
      </c>
      <c r="H27">
        <v>6</v>
      </c>
      <c r="I27">
        <v>16</v>
      </c>
      <c r="J27">
        <v>14</v>
      </c>
      <c r="K27" s="59">
        <v>4</v>
      </c>
      <c r="L27" s="59">
        <v>8</v>
      </c>
      <c r="M27" s="51">
        <v>5</v>
      </c>
      <c r="N27" s="51">
        <v>9</v>
      </c>
      <c r="O27" s="51">
        <v>20</v>
      </c>
      <c r="P27" s="51">
        <v>5</v>
      </c>
      <c r="Q27" s="51">
        <v>7</v>
      </c>
      <c r="R27" s="51">
        <v>12</v>
      </c>
      <c r="S27" s="51">
        <v>0</v>
      </c>
      <c r="T27" s="51"/>
      <c r="U27" s="30">
        <f t="shared" si="0"/>
        <v>145</v>
      </c>
      <c r="V27" s="29">
        <f t="shared" si="4"/>
        <v>78.804347826086953</v>
      </c>
      <c r="W27">
        <v>11</v>
      </c>
      <c r="X27">
        <v>6</v>
      </c>
      <c r="Y27">
        <v>10</v>
      </c>
      <c r="Z27" s="47">
        <v>5</v>
      </c>
      <c r="AA27">
        <v>13</v>
      </c>
      <c r="AB27">
        <v>5</v>
      </c>
      <c r="AC27">
        <v>7</v>
      </c>
      <c r="AD27">
        <v>8</v>
      </c>
      <c r="AE27">
        <v>2</v>
      </c>
      <c r="AF27">
        <v>11</v>
      </c>
      <c r="AG27" s="51">
        <v>8</v>
      </c>
      <c r="AH27" s="51">
        <v>3</v>
      </c>
      <c r="AI27" s="51">
        <v>5</v>
      </c>
      <c r="AJ27" s="51">
        <v>2</v>
      </c>
      <c r="AK27" s="51">
        <v>4</v>
      </c>
      <c r="AL27" s="51">
        <v>11</v>
      </c>
      <c r="AM27" s="51">
        <v>7</v>
      </c>
      <c r="AN27" s="34">
        <f t="shared" si="1"/>
        <v>118</v>
      </c>
      <c r="AO27" s="33">
        <f t="shared" si="5"/>
        <v>78.666666666666657</v>
      </c>
      <c r="AP27" s="47">
        <v>3</v>
      </c>
      <c r="AQ27">
        <v>4</v>
      </c>
      <c r="AR27">
        <v>8</v>
      </c>
      <c r="AS27" s="51">
        <v>9</v>
      </c>
      <c r="AT27">
        <v>11</v>
      </c>
      <c r="AU27">
        <v>6</v>
      </c>
      <c r="AV27">
        <v>13</v>
      </c>
      <c r="AW27">
        <v>14</v>
      </c>
      <c r="AX27">
        <v>6</v>
      </c>
      <c r="AY27">
        <v>14</v>
      </c>
      <c r="AZ27">
        <v>7</v>
      </c>
      <c r="BA27" s="51">
        <v>6</v>
      </c>
      <c r="BB27" s="51">
        <v>10</v>
      </c>
      <c r="BC27" s="51">
        <v>9</v>
      </c>
      <c r="BD27" s="51">
        <v>4</v>
      </c>
      <c r="BE27" s="51">
        <v>3</v>
      </c>
      <c r="BF27" s="51">
        <v>5</v>
      </c>
      <c r="BG27" s="38">
        <f t="shared" si="2"/>
        <v>132</v>
      </c>
      <c r="BH27" s="37">
        <f t="shared" si="6"/>
        <v>84.615384615384613</v>
      </c>
      <c r="BI27">
        <v>9</v>
      </c>
      <c r="BJ27">
        <v>8</v>
      </c>
      <c r="BK27">
        <v>10</v>
      </c>
      <c r="BL27">
        <v>15</v>
      </c>
      <c r="BM27" s="48">
        <v>11</v>
      </c>
      <c r="BN27">
        <v>6</v>
      </c>
      <c r="BO27">
        <v>10</v>
      </c>
      <c r="BP27">
        <v>11</v>
      </c>
      <c r="BQ27">
        <v>4</v>
      </c>
      <c r="BR27">
        <v>12</v>
      </c>
      <c r="BS27" s="51">
        <v>3</v>
      </c>
      <c r="BT27" s="51">
        <v>6</v>
      </c>
      <c r="BU27" s="51">
        <v>6</v>
      </c>
      <c r="BV27" s="51">
        <v>4</v>
      </c>
      <c r="BW27" s="51">
        <v>7</v>
      </c>
      <c r="BX27" s="51">
        <v>4</v>
      </c>
      <c r="BY27" s="51">
        <v>1</v>
      </c>
      <c r="BZ27" s="30">
        <f t="shared" si="3"/>
        <v>127</v>
      </c>
      <c r="CA27" s="29">
        <f t="shared" si="7"/>
        <v>85.810810810810807</v>
      </c>
      <c r="CB27">
        <v>9</v>
      </c>
      <c r="CC27" s="48">
        <v>1</v>
      </c>
      <c r="CD27">
        <v>5</v>
      </c>
      <c r="CE27">
        <v>5</v>
      </c>
      <c r="CF27">
        <v>15</v>
      </c>
      <c r="CG27">
        <v>4</v>
      </c>
      <c r="CH27">
        <v>11</v>
      </c>
      <c r="CI27">
        <v>11</v>
      </c>
      <c r="CJ27" s="60">
        <v>5</v>
      </c>
      <c r="CK27" s="57">
        <v>22</v>
      </c>
      <c r="CL27" s="51">
        <v>16</v>
      </c>
      <c r="CM27" s="51">
        <v>5</v>
      </c>
      <c r="CN27" s="51">
        <v>7</v>
      </c>
      <c r="CO27" s="81">
        <v>4</v>
      </c>
      <c r="CP27" s="81">
        <v>5</v>
      </c>
      <c r="CQ27" s="81">
        <v>2</v>
      </c>
      <c r="CR27" s="53">
        <v>3</v>
      </c>
      <c r="CS27" s="100">
        <f t="shared" si="8"/>
        <v>130</v>
      </c>
      <c r="CT27" s="22">
        <f t="shared" si="9"/>
        <v>82.278481012658233</v>
      </c>
      <c r="CU27" s="51">
        <v>6</v>
      </c>
      <c r="CV27" s="51">
        <v>3</v>
      </c>
      <c r="CW27" s="51">
        <v>5</v>
      </c>
      <c r="CX27" s="51">
        <v>7</v>
      </c>
      <c r="CY27" s="51">
        <v>18</v>
      </c>
      <c r="CZ27" s="51">
        <v>4</v>
      </c>
      <c r="DA27" s="51">
        <v>8</v>
      </c>
      <c r="DB27" s="51">
        <v>7</v>
      </c>
      <c r="DC27" s="51">
        <v>3</v>
      </c>
      <c r="DD27" s="51">
        <v>6</v>
      </c>
      <c r="DE27" s="51">
        <v>6</v>
      </c>
      <c r="DF27" s="51">
        <v>5</v>
      </c>
      <c r="DG27" s="51">
        <v>8</v>
      </c>
      <c r="DH27" s="51">
        <v>2</v>
      </c>
      <c r="DI27" s="51">
        <v>10</v>
      </c>
      <c r="DJ27" s="51">
        <v>9</v>
      </c>
      <c r="DK27" s="51">
        <v>4</v>
      </c>
      <c r="DL27" s="43">
        <f t="shared" si="10"/>
        <v>111</v>
      </c>
      <c r="DM27" s="42">
        <f t="shared" si="11"/>
        <v>88.8</v>
      </c>
    </row>
    <row r="28" spans="1:117" ht="24" customHeight="1" thickTop="1" thickBot="1">
      <c r="A28" s="49">
        <v>24</v>
      </c>
      <c r="B28" s="50" t="s">
        <v>46</v>
      </c>
      <c r="C28">
        <v>2</v>
      </c>
      <c r="D28">
        <v>10</v>
      </c>
      <c r="E28">
        <v>8</v>
      </c>
      <c r="F28">
        <v>8</v>
      </c>
      <c r="G28">
        <v>7</v>
      </c>
      <c r="H28">
        <v>6</v>
      </c>
      <c r="I28">
        <v>16</v>
      </c>
      <c r="J28">
        <v>13</v>
      </c>
      <c r="K28" s="59">
        <v>4</v>
      </c>
      <c r="L28" s="59">
        <v>5</v>
      </c>
      <c r="M28" s="51">
        <v>10</v>
      </c>
      <c r="N28" s="51">
        <v>11</v>
      </c>
      <c r="O28" s="51">
        <v>16</v>
      </c>
      <c r="P28" s="51">
        <v>6</v>
      </c>
      <c r="Q28" s="51">
        <v>10</v>
      </c>
      <c r="R28" s="51">
        <v>18</v>
      </c>
      <c r="S28" s="51">
        <v>0</v>
      </c>
      <c r="T28" s="51"/>
      <c r="U28" s="30">
        <f t="shared" si="0"/>
        <v>150</v>
      </c>
      <c r="V28" s="29">
        <f t="shared" si="4"/>
        <v>81.521739130434781</v>
      </c>
      <c r="W28">
        <v>4</v>
      </c>
      <c r="X28">
        <v>10</v>
      </c>
      <c r="Y28">
        <v>10</v>
      </c>
      <c r="Z28" s="47">
        <v>5</v>
      </c>
      <c r="AA28">
        <v>13</v>
      </c>
      <c r="AB28">
        <v>5</v>
      </c>
      <c r="AC28">
        <v>6</v>
      </c>
      <c r="AD28">
        <v>7</v>
      </c>
      <c r="AE28">
        <v>2</v>
      </c>
      <c r="AF28">
        <v>11</v>
      </c>
      <c r="AG28" s="51">
        <v>11</v>
      </c>
      <c r="AH28" s="51">
        <v>6</v>
      </c>
      <c r="AI28" s="51">
        <v>5</v>
      </c>
      <c r="AJ28" s="51">
        <v>4</v>
      </c>
      <c r="AK28" s="51">
        <v>9</v>
      </c>
      <c r="AL28" s="51">
        <v>17</v>
      </c>
      <c r="AM28" s="51">
        <v>6</v>
      </c>
      <c r="AN28" s="34">
        <f t="shared" si="1"/>
        <v>131</v>
      </c>
      <c r="AO28" s="33">
        <f t="shared" si="5"/>
        <v>87.333333333333329</v>
      </c>
      <c r="AP28" s="47">
        <v>2</v>
      </c>
      <c r="AQ28">
        <v>7</v>
      </c>
      <c r="AR28">
        <v>7</v>
      </c>
      <c r="AS28" s="51">
        <v>10</v>
      </c>
      <c r="AT28">
        <v>10</v>
      </c>
      <c r="AU28">
        <v>5</v>
      </c>
      <c r="AV28">
        <v>14</v>
      </c>
      <c r="AW28">
        <v>14</v>
      </c>
      <c r="AX28">
        <v>6</v>
      </c>
      <c r="AY28">
        <v>7</v>
      </c>
      <c r="AZ28">
        <v>12</v>
      </c>
      <c r="BA28" s="51">
        <v>8</v>
      </c>
      <c r="BB28" s="51">
        <v>10</v>
      </c>
      <c r="BC28" s="51">
        <v>8</v>
      </c>
      <c r="BD28" s="51">
        <v>6</v>
      </c>
      <c r="BE28" s="51">
        <v>5</v>
      </c>
      <c r="BF28" s="51">
        <v>5</v>
      </c>
      <c r="BG28" s="38">
        <f t="shared" si="2"/>
        <v>136</v>
      </c>
      <c r="BH28" s="37">
        <f t="shared" si="6"/>
        <v>87.179487179487182</v>
      </c>
      <c r="BI28">
        <v>5</v>
      </c>
      <c r="BJ28">
        <v>12</v>
      </c>
      <c r="BK28">
        <v>10</v>
      </c>
      <c r="BL28">
        <v>15</v>
      </c>
      <c r="BM28" s="48">
        <v>11</v>
      </c>
      <c r="BN28">
        <v>5</v>
      </c>
      <c r="BO28">
        <v>10</v>
      </c>
      <c r="BP28">
        <v>9</v>
      </c>
      <c r="BQ28">
        <v>4</v>
      </c>
      <c r="BR28">
        <v>11</v>
      </c>
      <c r="BS28" s="51">
        <v>8</v>
      </c>
      <c r="BT28" s="51">
        <v>6</v>
      </c>
      <c r="BU28" s="51">
        <v>4</v>
      </c>
      <c r="BV28" s="51">
        <v>3</v>
      </c>
      <c r="BW28" s="51">
        <v>8</v>
      </c>
      <c r="BX28" s="51">
        <v>8</v>
      </c>
      <c r="BY28" s="51">
        <v>1</v>
      </c>
      <c r="BZ28" s="30">
        <f t="shared" si="3"/>
        <v>130</v>
      </c>
      <c r="CA28" s="29">
        <f t="shared" si="7"/>
        <v>87.837837837837839</v>
      </c>
      <c r="CB28">
        <v>3</v>
      </c>
      <c r="CC28" s="48">
        <v>2</v>
      </c>
      <c r="CD28">
        <v>5</v>
      </c>
      <c r="CE28">
        <v>5</v>
      </c>
      <c r="CF28">
        <v>12</v>
      </c>
      <c r="CG28">
        <v>4</v>
      </c>
      <c r="CH28">
        <v>11</v>
      </c>
      <c r="CI28">
        <v>10</v>
      </c>
      <c r="CJ28" s="60">
        <v>5</v>
      </c>
      <c r="CK28" s="57">
        <v>20</v>
      </c>
      <c r="CL28" s="51">
        <v>24</v>
      </c>
      <c r="CM28" s="51">
        <v>8</v>
      </c>
      <c r="CN28" s="51">
        <v>8</v>
      </c>
      <c r="CO28" s="81">
        <v>4</v>
      </c>
      <c r="CP28" s="81">
        <v>6</v>
      </c>
      <c r="CQ28" s="81">
        <v>4</v>
      </c>
      <c r="CR28" s="53">
        <v>3</v>
      </c>
      <c r="CS28" s="100">
        <f t="shared" si="8"/>
        <v>134</v>
      </c>
      <c r="CT28" s="22">
        <f t="shared" si="9"/>
        <v>84.810126582278471</v>
      </c>
      <c r="CU28" s="51">
        <v>0</v>
      </c>
      <c r="CV28" s="51">
        <v>5</v>
      </c>
      <c r="CW28" s="51">
        <v>4</v>
      </c>
      <c r="CX28" s="51">
        <v>7</v>
      </c>
      <c r="CY28" s="51">
        <v>16</v>
      </c>
      <c r="CZ28" s="51">
        <v>4</v>
      </c>
      <c r="DA28" s="51">
        <v>8</v>
      </c>
      <c r="DB28" s="51">
        <v>8</v>
      </c>
      <c r="DC28" s="51">
        <v>4</v>
      </c>
      <c r="DD28" s="51">
        <v>6</v>
      </c>
      <c r="DE28" s="51">
        <v>7</v>
      </c>
      <c r="DF28" s="51">
        <v>5</v>
      </c>
      <c r="DG28" s="51">
        <v>8</v>
      </c>
      <c r="DH28" s="51">
        <v>2</v>
      </c>
      <c r="DI28" s="51">
        <v>10</v>
      </c>
      <c r="DJ28" s="51">
        <v>11</v>
      </c>
      <c r="DK28" s="51">
        <v>3</v>
      </c>
      <c r="DL28" s="43">
        <f t="shared" si="10"/>
        <v>108</v>
      </c>
      <c r="DM28" s="42">
        <f t="shared" si="11"/>
        <v>86.4</v>
      </c>
    </row>
    <row r="29" spans="1:117" ht="24" customHeight="1" thickTop="1" thickBot="1">
      <c r="A29" s="49">
        <v>25</v>
      </c>
      <c r="B29" s="50" t="s">
        <v>47</v>
      </c>
      <c r="C29">
        <v>13</v>
      </c>
      <c r="D29">
        <v>10</v>
      </c>
      <c r="E29">
        <v>6</v>
      </c>
      <c r="F29">
        <v>8</v>
      </c>
      <c r="G29">
        <v>7</v>
      </c>
      <c r="H29">
        <v>2</v>
      </c>
      <c r="I29">
        <v>2</v>
      </c>
      <c r="J29">
        <v>14</v>
      </c>
      <c r="K29" s="59">
        <v>4</v>
      </c>
      <c r="L29" s="59">
        <v>8</v>
      </c>
      <c r="M29" s="51">
        <v>10</v>
      </c>
      <c r="N29" s="51">
        <v>12</v>
      </c>
      <c r="O29" s="51">
        <v>17</v>
      </c>
      <c r="P29" s="51">
        <v>6</v>
      </c>
      <c r="Q29" s="51">
        <v>9</v>
      </c>
      <c r="R29" s="51">
        <v>12</v>
      </c>
      <c r="S29" s="51">
        <v>0</v>
      </c>
      <c r="T29" s="51"/>
      <c r="U29" s="30">
        <f t="shared" si="0"/>
        <v>140</v>
      </c>
      <c r="V29" s="29">
        <f t="shared" si="4"/>
        <v>76.08695652173914</v>
      </c>
      <c r="W29">
        <v>12</v>
      </c>
      <c r="X29">
        <v>10</v>
      </c>
      <c r="Y29">
        <v>10</v>
      </c>
      <c r="Z29" s="47">
        <v>5</v>
      </c>
      <c r="AA29">
        <v>14</v>
      </c>
      <c r="AB29">
        <v>2</v>
      </c>
      <c r="AC29">
        <v>1</v>
      </c>
      <c r="AD29">
        <v>8</v>
      </c>
      <c r="AE29">
        <v>2</v>
      </c>
      <c r="AF29">
        <v>11</v>
      </c>
      <c r="AG29" s="51">
        <v>15</v>
      </c>
      <c r="AH29" s="51">
        <v>4</v>
      </c>
      <c r="AI29" s="51">
        <v>6</v>
      </c>
      <c r="AJ29" s="51">
        <v>4</v>
      </c>
      <c r="AK29" s="51">
        <v>6</v>
      </c>
      <c r="AL29" s="51">
        <v>17</v>
      </c>
      <c r="AM29" s="51">
        <v>7</v>
      </c>
      <c r="AN29" s="34">
        <f t="shared" si="1"/>
        <v>134</v>
      </c>
      <c r="AO29" s="33">
        <f t="shared" si="5"/>
        <v>89.333333333333329</v>
      </c>
      <c r="AP29" s="47">
        <v>3</v>
      </c>
      <c r="AQ29">
        <v>6</v>
      </c>
      <c r="AR29">
        <v>8</v>
      </c>
      <c r="AS29" s="51">
        <v>10</v>
      </c>
      <c r="AT29">
        <v>10</v>
      </c>
      <c r="AU29">
        <v>4</v>
      </c>
      <c r="AV29">
        <v>4</v>
      </c>
      <c r="AW29">
        <v>10</v>
      </c>
      <c r="AX29">
        <v>4</v>
      </c>
      <c r="AY29">
        <v>14</v>
      </c>
      <c r="AZ29">
        <v>14</v>
      </c>
      <c r="BA29" s="51">
        <v>8</v>
      </c>
      <c r="BB29" s="51">
        <v>10</v>
      </c>
      <c r="BC29" s="51">
        <v>8</v>
      </c>
      <c r="BD29" s="51">
        <v>6</v>
      </c>
      <c r="BE29" s="51">
        <v>5</v>
      </c>
      <c r="BF29" s="51">
        <v>5</v>
      </c>
      <c r="BG29" s="38">
        <f t="shared" si="2"/>
        <v>129</v>
      </c>
      <c r="BH29" s="37">
        <f t="shared" si="6"/>
        <v>82.692307692307693</v>
      </c>
      <c r="BI29">
        <v>11</v>
      </c>
      <c r="BJ29">
        <v>12</v>
      </c>
      <c r="BK29">
        <v>9</v>
      </c>
      <c r="BL29">
        <v>14</v>
      </c>
      <c r="BM29" s="48">
        <v>11</v>
      </c>
      <c r="BN29">
        <v>4</v>
      </c>
      <c r="BO29">
        <v>3</v>
      </c>
      <c r="BP29">
        <v>7</v>
      </c>
      <c r="BQ29">
        <v>4</v>
      </c>
      <c r="BR29">
        <v>12</v>
      </c>
      <c r="BS29" s="51">
        <v>8</v>
      </c>
      <c r="BT29" s="51">
        <v>6</v>
      </c>
      <c r="BU29" s="51">
        <v>6</v>
      </c>
      <c r="BV29" s="51">
        <v>5</v>
      </c>
      <c r="BW29" s="51">
        <v>5</v>
      </c>
      <c r="BX29" s="51">
        <v>7</v>
      </c>
      <c r="BY29" s="51">
        <v>2</v>
      </c>
      <c r="BZ29" s="30">
        <f t="shared" si="3"/>
        <v>126</v>
      </c>
      <c r="CA29" s="29">
        <f t="shared" si="7"/>
        <v>85.13513513513513</v>
      </c>
      <c r="CB29">
        <v>10</v>
      </c>
      <c r="CC29" s="48">
        <v>2</v>
      </c>
      <c r="CD29">
        <v>5</v>
      </c>
      <c r="CE29">
        <v>4</v>
      </c>
      <c r="CF29">
        <v>12</v>
      </c>
      <c r="CG29">
        <v>2</v>
      </c>
      <c r="CH29">
        <v>2</v>
      </c>
      <c r="CI29">
        <v>9</v>
      </c>
      <c r="CJ29" s="60">
        <v>4</v>
      </c>
      <c r="CK29" s="57">
        <v>22</v>
      </c>
      <c r="CL29" s="51">
        <v>23</v>
      </c>
      <c r="CM29" s="51">
        <v>8</v>
      </c>
      <c r="CN29" s="51">
        <v>9</v>
      </c>
      <c r="CO29" s="81">
        <v>5</v>
      </c>
      <c r="CP29" s="81">
        <v>6</v>
      </c>
      <c r="CQ29" s="81">
        <v>4</v>
      </c>
      <c r="CR29" s="53">
        <v>3</v>
      </c>
      <c r="CS29" s="100">
        <f t="shared" si="8"/>
        <v>130</v>
      </c>
      <c r="CT29" s="22">
        <f t="shared" si="9"/>
        <v>82.278481012658233</v>
      </c>
      <c r="CU29" s="51">
        <v>7</v>
      </c>
      <c r="CV29" s="51">
        <v>5</v>
      </c>
      <c r="CW29" s="51">
        <v>5</v>
      </c>
      <c r="CX29" s="51">
        <v>6</v>
      </c>
      <c r="CY29" s="51">
        <v>12</v>
      </c>
      <c r="CZ29" s="51">
        <v>3</v>
      </c>
      <c r="DA29" s="51">
        <v>2</v>
      </c>
      <c r="DB29" s="51">
        <v>7</v>
      </c>
      <c r="DC29" s="51">
        <v>4</v>
      </c>
      <c r="DD29" s="51">
        <v>5</v>
      </c>
      <c r="DE29" s="51">
        <v>7</v>
      </c>
      <c r="DF29" s="51">
        <v>3</v>
      </c>
      <c r="DG29" s="51">
        <v>9</v>
      </c>
      <c r="DH29" s="51">
        <v>2</v>
      </c>
      <c r="DI29" s="51">
        <v>11</v>
      </c>
      <c r="DJ29" s="51">
        <v>11</v>
      </c>
      <c r="DK29" s="51">
        <v>4</v>
      </c>
      <c r="DL29" s="43">
        <f t="shared" si="10"/>
        <v>103</v>
      </c>
      <c r="DM29" s="42">
        <f t="shared" si="11"/>
        <v>82.399999999999991</v>
      </c>
    </row>
    <row r="30" spans="1:117" ht="24" customHeight="1" thickTop="1" thickBot="1">
      <c r="A30" s="49">
        <v>26</v>
      </c>
      <c r="B30" s="50" t="s">
        <v>48</v>
      </c>
      <c r="C30">
        <v>13</v>
      </c>
      <c r="D30">
        <v>10</v>
      </c>
      <c r="E30">
        <v>8</v>
      </c>
      <c r="F30">
        <v>7</v>
      </c>
      <c r="G30">
        <v>8</v>
      </c>
      <c r="H30">
        <v>4</v>
      </c>
      <c r="I30">
        <v>15</v>
      </c>
      <c r="J30">
        <v>13</v>
      </c>
      <c r="K30" s="59">
        <v>4</v>
      </c>
      <c r="L30" s="59">
        <v>8</v>
      </c>
      <c r="M30" s="51">
        <v>8</v>
      </c>
      <c r="N30" s="51">
        <v>10</v>
      </c>
      <c r="O30" s="51">
        <v>16</v>
      </c>
      <c r="P30" s="51">
        <v>5</v>
      </c>
      <c r="Q30" s="51">
        <v>10</v>
      </c>
      <c r="R30" s="51">
        <v>17</v>
      </c>
      <c r="S30" s="51">
        <v>0</v>
      </c>
      <c r="T30" s="51"/>
      <c r="U30" s="30">
        <f t="shared" si="0"/>
        <v>156</v>
      </c>
      <c r="V30" s="29">
        <f t="shared" si="4"/>
        <v>84.782608695652172</v>
      </c>
      <c r="W30">
        <v>12</v>
      </c>
      <c r="X30">
        <v>10</v>
      </c>
      <c r="Y30">
        <v>10</v>
      </c>
      <c r="Z30" s="47">
        <v>4</v>
      </c>
      <c r="AA30">
        <v>13</v>
      </c>
      <c r="AB30">
        <v>4</v>
      </c>
      <c r="AC30">
        <v>7</v>
      </c>
      <c r="AD30">
        <v>7</v>
      </c>
      <c r="AE30">
        <v>2</v>
      </c>
      <c r="AF30">
        <v>11</v>
      </c>
      <c r="AG30" s="51">
        <v>13</v>
      </c>
      <c r="AH30" s="51">
        <v>6</v>
      </c>
      <c r="AI30" s="51">
        <v>5</v>
      </c>
      <c r="AJ30" s="51">
        <v>4</v>
      </c>
      <c r="AK30" s="51">
        <v>7</v>
      </c>
      <c r="AL30" s="51">
        <v>17</v>
      </c>
      <c r="AM30" s="51">
        <v>7</v>
      </c>
      <c r="AN30" s="34">
        <f t="shared" si="1"/>
        <v>139</v>
      </c>
      <c r="AO30" s="33">
        <f t="shared" si="5"/>
        <v>92.666666666666657</v>
      </c>
      <c r="AP30" s="47">
        <v>4</v>
      </c>
      <c r="AQ30">
        <v>7</v>
      </c>
      <c r="AR30">
        <v>6</v>
      </c>
      <c r="AS30" s="51">
        <v>11</v>
      </c>
      <c r="AT30">
        <v>10</v>
      </c>
      <c r="AU30">
        <v>6</v>
      </c>
      <c r="AV30">
        <v>11</v>
      </c>
      <c r="AW30">
        <v>13</v>
      </c>
      <c r="AX30">
        <v>3</v>
      </c>
      <c r="AY30">
        <v>13</v>
      </c>
      <c r="AZ30">
        <v>11</v>
      </c>
      <c r="BA30" s="51">
        <v>8</v>
      </c>
      <c r="BB30" s="51">
        <v>10</v>
      </c>
      <c r="BC30" s="51">
        <v>5</v>
      </c>
      <c r="BD30" s="51">
        <v>6</v>
      </c>
      <c r="BE30" s="51">
        <v>5</v>
      </c>
      <c r="BF30" s="51">
        <v>6</v>
      </c>
      <c r="BG30" s="38">
        <f t="shared" si="2"/>
        <v>135</v>
      </c>
      <c r="BH30" s="37">
        <f t="shared" si="6"/>
        <v>86.538461538461547</v>
      </c>
      <c r="BI30">
        <v>11</v>
      </c>
      <c r="BJ30">
        <v>10</v>
      </c>
      <c r="BK30">
        <v>9</v>
      </c>
      <c r="BL30">
        <v>16</v>
      </c>
      <c r="BM30" s="48">
        <v>11</v>
      </c>
      <c r="BN30">
        <v>5</v>
      </c>
      <c r="BO30">
        <v>10</v>
      </c>
      <c r="BP30">
        <v>9</v>
      </c>
      <c r="BQ30">
        <v>4</v>
      </c>
      <c r="BR30">
        <v>12</v>
      </c>
      <c r="BS30" s="51">
        <v>7</v>
      </c>
      <c r="BT30" s="51">
        <v>6</v>
      </c>
      <c r="BU30" s="51">
        <v>5</v>
      </c>
      <c r="BV30" s="51">
        <v>3</v>
      </c>
      <c r="BW30" s="51">
        <v>8</v>
      </c>
      <c r="BX30" s="51">
        <v>7</v>
      </c>
      <c r="BY30" s="51">
        <v>2</v>
      </c>
      <c r="BZ30" s="30">
        <f t="shared" si="3"/>
        <v>135</v>
      </c>
      <c r="CA30" s="29">
        <f t="shared" si="7"/>
        <v>91.21621621621621</v>
      </c>
      <c r="CB30">
        <v>10</v>
      </c>
      <c r="CC30" s="48">
        <v>2</v>
      </c>
      <c r="CD30">
        <v>6</v>
      </c>
      <c r="CE30">
        <v>5</v>
      </c>
      <c r="CF30">
        <v>12</v>
      </c>
      <c r="CG30">
        <v>4</v>
      </c>
      <c r="CH30">
        <v>12</v>
      </c>
      <c r="CI30">
        <v>11</v>
      </c>
      <c r="CJ30" s="60">
        <v>2</v>
      </c>
      <c r="CK30" s="57">
        <v>21</v>
      </c>
      <c r="CL30" s="51">
        <v>24</v>
      </c>
      <c r="CM30" s="51">
        <v>7</v>
      </c>
      <c r="CN30" s="51">
        <v>8</v>
      </c>
      <c r="CO30" s="81">
        <v>4</v>
      </c>
      <c r="CP30" s="81">
        <v>6</v>
      </c>
      <c r="CQ30" s="81">
        <v>4</v>
      </c>
      <c r="CR30" s="53">
        <v>3</v>
      </c>
      <c r="CS30" s="100">
        <f t="shared" si="8"/>
        <v>141</v>
      </c>
      <c r="CT30" s="22">
        <f t="shared" si="9"/>
        <v>89.240506329113927</v>
      </c>
      <c r="CU30" s="51">
        <v>5</v>
      </c>
      <c r="CV30" s="51">
        <v>5</v>
      </c>
      <c r="CW30" s="51">
        <v>6</v>
      </c>
      <c r="CX30" s="51">
        <v>6</v>
      </c>
      <c r="CY30" s="51">
        <v>15</v>
      </c>
      <c r="CZ30" s="51">
        <v>3</v>
      </c>
      <c r="DA30" s="51">
        <v>8</v>
      </c>
      <c r="DB30" s="51">
        <v>8</v>
      </c>
      <c r="DC30" s="51">
        <v>3</v>
      </c>
      <c r="DD30" s="51">
        <v>6</v>
      </c>
      <c r="DE30" s="51">
        <v>7</v>
      </c>
      <c r="DF30" s="51">
        <v>5</v>
      </c>
      <c r="DG30" s="51">
        <v>9</v>
      </c>
      <c r="DH30" s="51">
        <v>1</v>
      </c>
      <c r="DI30" s="51">
        <v>12</v>
      </c>
      <c r="DJ30" s="51">
        <v>11</v>
      </c>
      <c r="DK30" s="51">
        <v>4</v>
      </c>
      <c r="DL30" s="43">
        <f t="shared" si="10"/>
        <v>114</v>
      </c>
      <c r="DM30" s="42">
        <f t="shared" si="11"/>
        <v>91.2</v>
      </c>
    </row>
    <row r="31" spans="1:117" ht="24" customHeight="1" thickTop="1" thickBot="1">
      <c r="A31" s="49">
        <v>27</v>
      </c>
      <c r="B31" s="50" t="s">
        <v>49</v>
      </c>
      <c r="C31">
        <v>12</v>
      </c>
      <c r="D31">
        <v>7</v>
      </c>
      <c r="E31">
        <v>7</v>
      </c>
      <c r="F31">
        <v>6</v>
      </c>
      <c r="G31">
        <v>5</v>
      </c>
      <c r="H31">
        <v>5</v>
      </c>
      <c r="I31">
        <v>16</v>
      </c>
      <c r="J31">
        <v>14</v>
      </c>
      <c r="K31" s="59">
        <v>4</v>
      </c>
      <c r="L31" s="59">
        <v>9</v>
      </c>
      <c r="M31" s="51">
        <v>10</v>
      </c>
      <c r="N31" s="51">
        <v>12</v>
      </c>
      <c r="O31" s="51">
        <v>21</v>
      </c>
      <c r="P31" s="51">
        <v>7</v>
      </c>
      <c r="Q31" s="51">
        <v>11</v>
      </c>
      <c r="R31" s="51">
        <v>18</v>
      </c>
      <c r="S31" s="51">
        <v>0</v>
      </c>
      <c r="T31" s="51"/>
      <c r="U31" s="30">
        <f t="shared" si="0"/>
        <v>164</v>
      </c>
      <c r="V31" s="29">
        <f t="shared" si="4"/>
        <v>89.130434782608688</v>
      </c>
      <c r="W31">
        <v>10</v>
      </c>
      <c r="X31">
        <v>9</v>
      </c>
      <c r="Y31">
        <v>10</v>
      </c>
      <c r="Z31" s="47">
        <v>5</v>
      </c>
      <c r="AA31">
        <v>14</v>
      </c>
      <c r="AB31">
        <v>4</v>
      </c>
      <c r="AC31">
        <v>7</v>
      </c>
      <c r="AD31">
        <v>7</v>
      </c>
      <c r="AE31">
        <v>2</v>
      </c>
      <c r="AF31">
        <v>9</v>
      </c>
      <c r="AG31" s="51">
        <v>14</v>
      </c>
      <c r="AH31" s="51">
        <v>6</v>
      </c>
      <c r="AI31" s="51">
        <v>6</v>
      </c>
      <c r="AJ31" s="51">
        <v>4</v>
      </c>
      <c r="AK31" s="51">
        <v>9</v>
      </c>
      <c r="AL31" s="51">
        <v>16</v>
      </c>
      <c r="AM31" s="51">
        <v>7</v>
      </c>
      <c r="AN31" s="34">
        <f t="shared" si="1"/>
        <v>139</v>
      </c>
      <c r="AO31" s="33">
        <f t="shared" si="5"/>
        <v>92.666666666666657</v>
      </c>
      <c r="AP31" s="47">
        <v>4</v>
      </c>
      <c r="AQ31">
        <v>6</v>
      </c>
      <c r="AR31">
        <v>8</v>
      </c>
      <c r="AS31" s="51">
        <v>8</v>
      </c>
      <c r="AT31">
        <v>8</v>
      </c>
      <c r="AU31">
        <v>5</v>
      </c>
      <c r="AV31">
        <v>13</v>
      </c>
      <c r="AW31">
        <v>14</v>
      </c>
      <c r="AX31">
        <v>6</v>
      </c>
      <c r="AY31">
        <v>13</v>
      </c>
      <c r="AZ31">
        <v>13</v>
      </c>
      <c r="BA31" s="51">
        <v>9</v>
      </c>
      <c r="BB31" s="51">
        <v>10</v>
      </c>
      <c r="BC31" s="51">
        <v>7</v>
      </c>
      <c r="BD31" s="51">
        <v>6</v>
      </c>
      <c r="BE31" s="51">
        <v>5</v>
      </c>
      <c r="BF31" s="51">
        <v>5</v>
      </c>
      <c r="BG31" s="38">
        <f t="shared" si="2"/>
        <v>140</v>
      </c>
      <c r="BH31" s="37">
        <f t="shared" si="6"/>
        <v>89.743589743589752</v>
      </c>
      <c r="BI31">
        <v>10</v>
      </c>
      <c r="BJ31">
        <v>10</v>
      </c>
      <c r="BK31">
        <v>9</v>
      </c>
      <c r="BL31">
        <v>16</v>
      </c>
      <c r="BM31" s="48">
        <v>9</v>
      </c>
      <c r="BN31">
        <v>4</v>
      </c>
      <c r="BO31">
        <v>8</v>
      </c>
      <c r="BP31">
        <v>9</v>
      </c>
      <c r="BQ31">
        <v>4</v>
      </c>
      <c r="BR31">
        <v>11</v>
      </c>
      <c r="BS31" s="51">
        <v>8</v>
      </c>
      <c r="BT31" s="51">
        <v>6</v>
      </c>
      <c r="BU31" s="51">
        <v>6</v>
      </c>
      <c r="BV31" s="51">
        <v>4</v>
      </c>
      <c r="BW31" s="51">
        <v>8</v>
      </c>
      <c r="BX31" s="51">
        <v>7</v>
      </c>
      <c r="BY31" s="51">
        <v>2</v>
      </c>
      <c r="BZ31" s="30">
        <f t="shared" si="3"/>
        <v>131</v>
      </c>
      <c r="CA31" s="29">
        <f t="shared" si="7"/>
        <v>88.513513513513516</v>
      </c>
      <c r="CB31">
        <v>8</v>
      </c>
      <c r="CC31" s="48">
        <v>2</v>
      </c>
      <c r="CD31">
        <v>5</v>
      </c>
      <c r="CE31">
        <v>5</v>
      </c>
      <c r="CF31">
        <v>14</v>
      </c>
      <c r="CG31">
        <v>5</v>
      </c>
      <c r="CH31">
        <v>13</v>
      </c>
      <c r="CI31">
        <v>7</v>
      </c>
      <c r="CJ31" s="60">
        <v>5</v>
      </c>
      <c r="CK31" s="57">
        <v>22</v>
      </c>
      <c r="CL31" s="51">
        <v>25</v>
      </c>
      <c r="CM31" s="51">
        <v>8</v>
      </c>
      <c r="CN31" s="51">
        <v>9</v>
      </c>
      <c r="CO31" s="81">
        <v>4</v>
      </c>
      <c r="CP31" s="81">
        <v>5</v>
      </c>
      <c r="CQ31" s="81">
        <v>4</v>
      </c>
      <c r="CR31" s="53">
        <v>3</v>
      </c>
      <c r="CS31" s="100">
        <f t="shared" si="8"/>
        <v>144</v>
      </c>
      <c r="CT31" s="22">
        <f t="shared" si="9"/>
        <v>91.139240506329116</v>
      </c>
      <c r="CU31" s="51">
        <v>6</v>
      </c>
      <c r="CV31" s="51">
        <v>4</v>
      </c>
      <c r="CW31" s="51">
        <v>4</v>
      </c>
      <c r="CX31" s="51">
        <v>6</v>
      </c>
      <c r="CY31" s="51">
        <v>14</v>
      </c>
      <c r="CZ31" s="51">
        <v>4</v>
      </c>
      <c r="DA31" s="51">
        <v>8</v>
      </c>
      <c r="DB31" s="51">
        <v>6</v>
      </c>
      <c r="DC31" s="51">
        <v>4</v>
      </c>
      <c r="DD31" s="51">
        <v>6</v>
      </c>
      <c r="DE31" s="51">
        <v>7</v>
      </c>
      <c r="DF31" s="51">
        <v>5</v>
      </c>
      <c r="DG31" s="51">
        <v>9</v>
      </c>
      <c r="DH31" s="51">
        <v>2</v>
      </c>
      <c r="DI31" s="51">
        <v>12</v>
      </c>
      <c r="DJ31" s="51">
        <v>11</v>
      </c>
      <c r="DK31" s="51">
        <v>4</v>
      </c>
      <c r="DL31" s="43">
        <f t="shared" ref="DL31:DL59" si="12">SUM(CU31:DK31)</f>
        <v>112</v>
      </c>
      <c r="DM31" s="42">
        <f t="shared" si="11"/>
        <v>89.600000000000009</v>
      </c>
    </row>
    <row r="32" spans="1:117" ht="24" customHeight="1" thickTop="1" thickBot="1">
      <c r="A32" s="49">
        <v>28</v>
      </c>
      <c r="B32" s="50" t="s">
        <v>50</v>
      </c>
      <c r="C32">
        <v>13</v>
      </c>
      <c r="D32">
        <v>10</v>
      </c>
      <c r="E32">
        <v>8</v>
      </c>
      <c r="F32">
        <v>8</v>
      </c>
      <c r="G32">
        <v>7</v>
      </c>
      <c r="H32">
        <v>0</v>
      </c>
      <c r="I32">
        <v>2</v>
      </c>
      <c r="J32">
        <v>11</v>
      </c>
      <c r="K32" s="59">
        <v>4</v>
      </c>
      <c r="L32" s="59">
        <v>9</v>
      </c>
      <c r="M32" s="51">
        <v>8</v>
      </c>
      <c r="N32" s="51">
        <v>12</v>
      </c>
      <c r="O32" s="53">
        <v>20</v>
      </c>
      <c r="P32" s="51">
        <v>6</v>
      </c>
      <c r="Q32" s="51">
        <v>11</v>
      </c>
      <c r="R32" s="51">
        <v>18</v>
      </c>
      <c r="S32" s="51">
        <v>0</v>
      </c>
      <c r="T32" s="51"/>
      <c r="U32" s="30">
        <f t="shared" si="0"/>
        <v>147</v>
      </c>
      <c r="V32" s="29">
        <f t="shared" si="4"/>
        <v>79.891304347826093</v>
      </c>
      <c r="W32">
        <v>12</v>
      </c>
      <c r="X32">
        <v>10</v>
      </c>
      <c r="Y32">
        <v>12</v>
      </c>
      <c r="Z32" s="47">
        <v>5</v>
      </c>
      <c r="AA32">
        <v>14</v>
      </c>
      <c r="AB32">
        <v>1</v>
      </c>
      <c r="AC32">
        <v>2</v>
      </c>
      <c r="AD32">
        <v>5</v>
      </c>
      <c r="AE32">
        <v>2</v>
      </c>
      <c r="AF32">
        <v>11</v>
      </c>
      <c r="AG32" s="51">
        <v>14</v>
      </c>
      <c r="AH32" s="51">
        <v>6</v>
      </c>
      <c r="AI32" s="51">
        <v>6</v>
      </c>
      <c r="AJ32" s="51">
        <v>4</v>
      </c>
      <c r="AK32" s="51">
        <v>9</v>
      </c>
      <c r="AL32" s="51">
        <v>17</v>
      </c>
      <c r="AM32" s="51">
        <v>7</v>
      </c>
      <c r="AN32" s="34">
        <f t="shared" si="1"/>
        <v>137</v>
      </c>
      <c r="AO32" s="33">
        <f t="shared" si="5"/>
        <v>91.333333333333329</v>
      </c>
      <c r="AP32" s="47">
        <v>4</v>
      </c>
      <c r="AQ32">
        <v>7</v>
      </c>
      <c r="AR32">
        <v>6</v>
      </c>
      <c r="AS32" s="51">
        <v>11</v>
      </c>
      <c r="AT32">
        <v>9</v>
      </c>
      <c r="AU32">
        <v>0</v>
      </c>
      <c r="AV32">
        <v>4</v>
      </c>
      <c r="AW32">
        <v>13</v>
      </c>
      <c r="AX32">
        <v>6</v>
      </c>
      <c r="AY32">
        <v>14</v>
      </c>
      <c r="AZ32">
        <v>13</v>
      </c>
      <c r="BA32" s="51">
        <v>9</v>
      </c>
      <c r="BB32" s="51">
        <v>11</v>
      </c>
      <c r="BC32" s="51">
        <v>6</v>
      </c>
      <c r="BD32" s="51">
        <v>6</v>
      </c>
      <c r="BE32" s="51">
        <v>5</v>
      </c>
      <c r="BF32" s="51">
        <v>6</v>
      </c>
      <c r="BG32" s="38">
        <f t="shared" si="2"/>
        <v>130</v>
      </c>
      <c r="BH32" s="37">
        <f t="shared" si="6"/>
        <v>83.333333333333343</v>
      </c>
      <c r="BI32">
        <v>11</v>
      </c>
      <c r="BJ32">
        <v>12</v>
      </c>
      <c r="BK32">
        <v>10</v>
      </c>
      <c r="BL32">
        <v>16</v>
      </c>
      <c r="BM32" s="48">
        <v>11</v>
      </c>
      <c r="BN32">
        <v>1</v>
      </c>
      <c r="BO32">
        <v>2</v>
      </c>
      <c r="BP32">
        <v>7</v>
      </c>
      <c r="BQ32">
        <v>4</v>
      </c>
      <c r="BR32">
        <v>12</v>
      </c>
      <c r="BS32" s="51">
        <v>8</v>
      </c>
      <c r="BT32" s="51">
        <v>6</v>
      </c>
      <c r="BU32" s="51">
        <v>6</v>
      </c>
      <c r="BV32" s="51">
        <v>3</v>
      </c>
      <c r="BW32" s="51">
        <v>8</v>
      </c>
      <c r="BX32" s="51">
        <v>8</v>
      </c>
      <c r="BY32" s="51">
        <v>2</v>
      </c>
      <c r="BZ32" s="30">
        <f t="shared" si="3"/>
        <v>127</v>
      </c>
      <c r="CA32" s="29">
        <f t="shared" si="7"/>
        <v>85.810810810810807</v>
      </c>
      <c r="CB32">
        <v>10</v>
      </c>
      <c r="CC32" s="48">
        <v>2</v>
      </c>
      <c r="CD32">
        <v>7</v>
      </c>
      <c r="CE32">
        <v>5</v>
      </c>
      <c r="CF32">
        <v>14</v>
      </c>
      <c r="CG32">
        <v>1</v>
      </c>
      <c r="CH32">
        <v>4</v>
      </c>
      <c r="CI32">
        <v>11</v>
      </c>
      <c r="CJ32" s="60">
        <v>5</v>
      </c>
      <c r="CK32" s="57">
        <v>21</v>
      </c>
      <c r="CL32" s="51">
        <v>24</v>
      </c>
      <c r="CM32" s="51">
        <v>8</v>
      </c>
      <c r="CN32" s="51">
        <v>9</v>
      </c>
      <c r="CO32" s="81">
        <v>4</v>
      </c>
      <c r="CP32" s="81">
        <v>6</v>
      </c>
      <c r="CQ32" s="81">
        <v>4</v>
      </c>
      <c r="CR32" s="53">
        <v>3</v>
      </c>
      <c r="CS32" s="100">
        <f t="shared" si="8"/>
        <v>138</v>
      </c>
      <c r="CT32" s="22">
        <f t="shared" si="9"/>
        <v>87.341772151898738</v>
      </c>
      <c r="CU32" s="51">
        <v>7</v>
      </c>
      <c r="CV32" s="51">
        <v>5</v>
      </c>
      <c r="CW32" s="51">
        <v>6</v>
      </c>
      <c r="CX32" s="51">
        <v>7</v>
      </c>
      <c r="CY32" s="51">
        <v>18</v>
      </c>
      <c r="CZ32" s="51">
        <v>1</v>
      </c>
      <c r="DA32" s="51">
        <v>2</v>
      </c>
      <c r="DB32" s="51">
        <v>8</v>
      </c>
      <c r="DC32" s="51">
        <v>4</v>
      </c>
      <c r="DD32" s="51">
        <v>6</v>
      </c>
      <c r="DE32" s="51">
        <v>7</v>
      </c>
      <c r="DF32" s="51">
        <v>5</v>
      </c>
      <c r="DG32" s="51">
        <v>9</v>
      </c>
      <c r="DH32" s="51">
        <v>2</v>
      </c>
      <c r="DI32" s="51">
        <v>13</v>
      </c>
      <c r="DJ32" s="51">
        <v>11</v>
      </c>
      <c r="DK32" s="51">
        <v>4</v>
      </c>
      <c r="DL32" s="43">
        <f t="shared" si="12"/>
        <v>115</v>
      </c>
      <c r="DM32" s="42">
        <f t="shared" si="11"/>
        <v>92</v>
      </c>
    </row>
    <row r="33" spans="1:117" ht="24" customHeight="1" thickTop="1" thickBot="1">
      <c r="A33" s="49">
        <v>29</v>
      </c>
      <c r="B33" s="50" t="s">
        <v>51</v>
      </c>
      <c r="C33">
        <v>10</v>
      </c>
      <c r="D33">
        <v>2</v>
      </c>
      <c r="E33">
        <v>7</v>
      </c>
      <c r="F33">
        <v>6</v>
      </c>
      <c r="G33">
        <v>3</v>
      </c>
      <c r="H33">
        <v>5</v>
      </c>
      <c r="I33">
        <v>15</v>
      </c>
      <c r="J33">
        <v>13</v>
      </c>
      <c r="K33" s="59">
        <v>4</v>
      </c>
      <c r="L33" s="59">
        <v>8</v>
      </c>
      <c r="M33" s="51">
        <v>10</v>
      </c>
      <c r="N33" s="51">
        <v>10</v>
      </c>
      <c r="O33">
        <v>21</v>
      </c>
      <c r="P33" s="51">
        <v>7</v>
      </c>
      <c r="Q33" s="51">
        <v>11</v>
      </c>
      <c r="R33" s="51">
        <v>18</v>
      </c>
      <c r="S33" s="51">
        <v>0</v>
      </c>
      <c r="T33" s="51"/>
      <c r="U33" s="30">
        <f t="shared" si="0"/>
        <v>150</v>
      </c>
      <c r="V33" s="29">
        <f t="shared" si="4"/>
        <v>81.521739130434781</v>
      </c>
      <c r="W33">
        <v>9</v>
      </c>
      <c r="X33">
        <v>2</v>
      </c>
      <c r="Y33">
        <v>10</v>
      </c>
      <c r="Z33" s="47">
        <v>5</v>
      </c>
      <c r="AA33">
        <v>7</v>
      </c>
      <c r="AB33">
        <v>4</v>
      </c>
      <c r="AC33">
        <v>6</v>
      </c>
      <c r="AD33">
        <v>8</v>
      </c>
      <c r="AE33">
        <v>1</v>
      </c>
      <c r="AF33">
        <v>11</v>
      </c>
      <c r="AG33" s="51">
        <v>14</v>
      </c>
      <c r="AH33" s="51">
        <v>5</v>
      </c>
      <c r="AI33" s="51">
        <v>5</v>
      </c>
      <c r="AJ33" s="51">
        <v>3</v>
      </c>
      <c r="AK33" s="51">
        <v>8</v>
      </c>
      <c r="AL33" s="51">
        <v>17</v>
      </c>
      <c r="AM33" s="51">
        <v>7</v>
      </c>
      <c r="AN33" s="34">
        <f t="shared" si="1"/>
        <v>122</v>
      </c>
      <c r="AO33" s="33">
        <f t="shared" si="5"/>
        <v>81.333333333333329</v>
      </c>
      <c r="AP33" s="47">
        <v>3</v>
      </c>
      <c r="AQ33">
        <v>1</v>
      </c>
      <c r="AR33">
        <v>8</v>
      </c>
      <c r="AS33" s="51">
        <v>7</v>
      </c>
      <c r="AT33">
        <v>6</v>
      </c>
      <c r="AU33">
        <v>4</v>
      </c>
      <c r="AV33">
        <v>13</v>
      </c>
      <c r="AW33">
        <v>14</v>
      </c>
      <c r="AX33">
        <v>6</v>
      </c>
      <c r="AY33">
        <v>12</v>
      </c>
      <c r="AZ33">
        <v>13</v>
      </c>
      <c r="BA33" s="51">
        <v>6</v>
      </c>
      <c r="BB33" s="51">
        <v>6</v>
      </c>
      <c r="BC33" s="51">
        <v>7</v>
      </c>
      <c r="BD33" s="51">
        <v>5</v>
      </c>
      <c r="BE33" s="51">
        <v>5</v>
      </c>
      <c r="BF33" s="51">
        <v>6</v>
      </c>
      <c r="BG33" s="38">
        <f t="shared" si="2"/>
        <v>122</v>
      </c>
      <c r="BH33" s="37">
        <f t="shared" si="6"/>
        <v>78.205128205128204</v>
      </c>
      <c r="BI33">
        <v>8</v>
      </c>
      <c r="BJ33">
        <v>5</v>
      </c>
      <c r="BK33">
        <v>7</v>
      </c>
      <c r="BL33">
        <v>14</v>
      </c>
      <c r="BM33" s="48">
        <v>5</v>
      </c>
      <c r="BN33">
        <v>6</v>
      </c>
      <c r="BO33">
        <v>10</v>
      </c>
      <c r="BP33">
        <v>8</v>
      </c>
      <c r="BQ33">
        <v>4</v>
      </c>
      <c r="BR33">
        <v>12</v>
      </c>
      <c r="BS33" s="51">
        <v>8</v>
      </c>
      <c r="BT33" s="51">
        <v>4</v>
      </c>
      <c r="BU33" s="51">
        <v>6</v>
      </c>
      <c r="BV33" s="51">
        <v>4</v>
      </c>
      <c r="BW33" s="51">
        <v>7</v>
      </c>
      <c r="BX33" s="51">
        <v>8</v>
      </c>
      <c r="BY33" s="51">
        <v>2</v>
      </c>
      <c r="BZ33" s="30">
        <f t="shared" si="3"/>
        <v>118</v>
      </c>
      <c r="CA33" s="29">
        <f t="shared" si="7"/>
        <v>79.729729729729726</v>
      </c>
      <c r="CB33">
        <v>8</v>
      </c>
      <c r="CC33" s="48">
        <v>0</v>
      </c>
      <c r="CD33">
        <v>4</v>
      </c>
      <c r="CE33">
        <v>3</v>
      </c>
      <c r="CF33">
        <v>8</v>
      </c>
      <c r="CG33">
        <v>3</v>
      </c>
      <c r="CH33">
        <v>13</v>
      </c>
      <c r="CI33">
        <v>11</v>
      </c>
      <c r="CJ33" s="60">
        <v>5</v>
      </c>
      <c r="CK33" s="57">
        <v>22</v>
      </c>
      <c r="CL33" s="51">
        <v>25</v>
      </c>
      <c r="CM33" s="51">
        <v>7</v>
      </c>
      <c r="CN33" s="51">
        <v>7</v>
      </c>
      <c r="CO33" s="81">
        <v>4</v>
      </c>
      <c r="CP33" s="81">
        <v>5</v>
      </c>
      <c r="CQ33" s="81">
        <v>4</v>
      </c>
      <c r="CR33" s="53">
        <v>3</v>
      </c>
      <c r="CS33" s="100">
        <f t="shared" si="8"/>
        <v>132</v>
      </c>
      <c r="CT33" s="22">
        <f t="shared" si="9"/>
        <v>83.544303797468359</v>
      </c>
      <c r="CU33" s="51">
        <v>6</v>
      </c>
      <c r="CV33" s="51">
        <v>0</v>
      </c>
      <c r="CW33" s="51">
        <v>3</v>
      </c>
      <c r="CX33" s="51">
        <v>5</v>
      </c>
      <c r="CY33" s="51">
        <v>6</v>
      </c>
      <c r="CZ33" s="51">
        <v>4</v>
      </c>
      <c r="DA33" s="51">
        <v>7</v>
      </c>
      <c r="DB33" s="51">
        <v>6</v>
      </c>
      <c r="DC33" s="51">
        <v>4</v>
      </c>
      <c r="DD33" s="51">
        <v>6</v>
      </c>
      <c r="DE33" s="51">
        <v>7</v>
      </c>
      <c r="DF33" s="51">
        <v>3</v>
      </c>
      <c r="DG33" s="51">
        <v>9</v>
      </c>
      <c r="DH33" s="51">
        <v>2</v>
      </c>
      <c r="DI33" s="51">
        <v>12</v>
      </c>
      <c r="DJ33" s="51">
        <v>10</v>
      </c>
      <c r="DK33" s="51">
        <v>4</v>
      </c>
      <c r="DL33" s="43">
        <f t="shared" si="12"/>
        <v>94</v>
      </c>
      <c r="DM33" s="42">
        <f t="shared" si="11"/>
        <v>75.2</v>
      </c>
    </row>
    <row r="34" spans="1:117" ht="24" customHeight="1" thickTop="1" thickBot="1">
      <c r="A34" s="49">
        <v>30</v>
      </c>
      <c r="B34" s="50" t="s">
        <v>52</v>
      </c>
      <c r="C34">
        <v>13</v>
      </c>
      <c r="D34">
        <v>10</v>
      </c>
      <c r="E34">
        <v>8</v>
      </c>
      <c r="F34">
        <v>8</v>
      </c>
      <c r="G34">
        <v>8</v>
      </c>
      <c r="H34">
        <v>4</v>
      </c>
      <c r="I34">
        <v>16</v>
      </c>
      <c r="J34">
        <v>14</v>
      </c>
      <c r="K34" s="59">
        <v>4</v>
      </c>
      <c r="L34" s="59">
        <v>9</v>
      </c>
      <c r="M34" s="51">
        <v>10</v>
      </c>
      <c r="N34" s="51">
        <v>10</v>
      </c>
      <c r="O34" s="51">
        <v>18</v>
      </c>
      <c r="P34" s="51">
        <v>7</v>
      </c>
      <c r="Q34" s="51">
        <v>11</v>
      </c>
      <c r="R34" s="51">
        <v>16</v>
      </c>
      <c r="S34" s="51">
        <v>0</v>
      </c>
      <c r="T34" s="51"/>
      <c r="U34" s="30">
        <f t="shared" si="0"/>
        <v>166</v>
      </c>
      <c r="V34" s="29">
        <f t="shared" si="4"/>
        <v>90.217391304347828</v>
      </c>
      <c r="W34">
        <v>12</v>
      </c>
      <c r="X34">
        <v>10</v>
      </c>
      <c r="Y34">
        <v>12</v>
      </c>
      <c r="Z34" s="47">
        <v>5</v>
      </c>
      <c r="AA34">
        <v>14</v>
      </c>
      <c r="AB34">
        <v>3</v>
      </c>
      <c r="AC34">
        <v>7</v>
      </c>
      <c r="AD34">
        <v>8</v>
      </c>
      <c r="AE34">
        <v>2</v>
      </c>
      <c r="AF34">
        <v>11</v>
      </c>
      <c r="AG34" s="51">
        <v>15</v>
      </c>
      <c r="AH34" s="51">
        <v>6</v>
      </c>
      <c r="AI34" s="51">
        <v>6</v>
      </c>
      <c r="AJ34" s="51">
        <v>4</v>
      </c>
      <c r="AK34" s="51">
        <v>9</v>
      </c>
      <c r="AL34" s="51">
        <v>16</v>
      </c>
      <c r="AM34" s="51">
        <v>7</v>
      </c>
      <c r="AN34" s="34">
        <f t="shared" si="1"/>
        <v>147</v>
      </c>
      <c r="AO34" s="33">
        <f t="shared" si="5"/>
        <v>98</v>
      </c>
      <c r="AP34" s="47">
        <v>4</v>
      </c>
      <c r="AQ34">
        <v>7</v>
      </c>
      <c r="AR34">
        <v>8</v>
      </c>
      <c r="AS34" s="51">
        <v>10</v>
      </c>
      <c r="AT34">
        <v>9</v>
      </c>
      <c r="AU34">
        <v>6</v>
      </c>
      <c r="AV34">
        <v>12</v>
      </c>
      <c r="AW34">
        <v>13</v>
      </c>
      <c r="AX34">
        <v>6</v>
      </c>
      <c r="AY34">
        <v>14</v>
      </c>
      <c r="AZ34">
        <v>14</v>
      </c>
      <c r="BA34" s="51">
        <v>9</v>
      </c>
      <c r="BB34" s="51">
        <v>11</v>
      </c>
      <c r="BC34" s="51">
        <v>9</v>
      </c>
      <c r="BD34" s="51">
        <v>6</v>
      </c>
      <c r="BE34" s="51">
        <v>5</v>
      </c>
      <c r="BF34" s="51">
        <v>6</v>
      </c>
      <c r="BG34" s="38">
        <f t="shared" si="2"/>
        <v>149</v>
      </c>
      <c r="BH34" s="37">
        <f t="shared" si="6"/>
        <v>95.512820512820511</v>
      </c>
      <c r="BI34">
        <v>10</v>
      </c>
      <c r="BJ34">
        <v>12</v>
      </c>
      <c r="BK34">
        <v>10</v>
      </c>
      <c r="BL34">
        <v>16</v>
      </c>
      <c r="BM34" s="48">
        <v>11</v>
      </c>
      <c r="BN34">
        <v>4</v>
      </c>
      <c r="BO34">
        <v>10</v>
      </c>
      <c r="BP34">
        <v>10</v>
      </c>
      <c r="BQ34">
        <v>4</v>
      </c>
      <c r="BR34">
        <v>12</v>
      </c>
      <c r="BS34" s="51">
        <v>8</v>
      </c>
      <c r="BT34" s="51">
        <v>5</v>
      </c>
      <c r="BU34" s="51">
        <v>6</v>
      </c>
      <c r="BV34" s="51">
        <v>5</v>
      </c>
      <c r="BW34" s="51">
        <v>7</v>
      </c>
      <c r="BX34" s="51">
        <v>5</v>
      </c>
      <c r="BY34" s="51">
        <v>2</v>
      </c>
      <c r="BZ34" s="30">
        <f t="shared" si="3"/>
        <v>137</v>
      </c>
      <c r="CA34" s="29">
        <f t="shared" si="7"/>
        <v>92.567567567567565</v>
      </c>
      <c r="CB34">
        <v>10</v>
      </c>
      <c r="CC34" s="48">
        <v>2</v>
      </c>
      <c r="CD34">
        <v>6</v>
      </c>
      <c r="CE34">
        <v>5</v>
      </c>
      <c r="CF34">
        <v>15</v>
      </c>
      <c r="CG34">
        <v>3</v>
      </c>
      <c r="CH34">
        <v>13</v>
      </c>
      <c r="CI34">
        <v>9</v>
      </c>
      <c r="CJ34" s="60">
        <v>5</v>
      </c>
      <c r="CK34" s="57">
        <v>23</v>
      </c>
      <c r="CL34" s="51">
        <v>26</v>
      </c>
      <c r="CM34" s="51">
        <v>7</v>
      </c>
      <c r="CN34" s="51">
        <v>8</v>
      </c>
      <c r="CO34" s="81">
        <v>5</v>
      </c>
      <c r="CP34" s="81">
        <v>6</v>
      </c>
      <c r="CQ34" s="81">
        <v>4</v>
      </c>
      <c r="CR34" s="53">
        <v>3</v>
      </c>
      <c r="CS34" s="100">
        <f t="shared" si="8"/>
        <v>150</v>
      </c>
      <c r="CT34" s="22">
        <f t="shared" si="9"/>
        <v>94.936708860759495</v>
      </c>
      <c r="CU34" s="51">
        <v>7</v>
      </c>
      <c r="CV34" s="51">
        <v>5</v>
      </c>
      <c r="CW34" s="51">
        <v>5</v>
      </c>
      <c r="CX34" s="51">
        <v>7</v>
      </c>
      <c r="CY34" s="51">
        <v>17</v>
      </c>
      <c r="CZ34" s="51">
        <v>4</v>
      </c>
      <c r="DA34" s="51">
        <v>9</v>
      </c>
      <c r="DB34" s="51">
        <v>8</v>
      </c>
      <c r="DC34" s="51">
        <v>4</v>
      </c>
      <c r="DD34" s="51">
        <v>6</v>
      </c>
      <c r="DE34" s="51">
        <v>7</v>
      </c>
      <c r="DF34" s="51">
        <v>4</v>
      </c>
      <c r="DG34" s="51">
        <v>8</v>
      </c>
      <c r="DH34" s="51">
        <v>2</v>
      </c>
      <c r="DI34" s="51">
        <v>13</v>
      </c>
      <c r="DJ34" s="51">
        <v>11</v>
      </c>
      <c r="DK34" s="51">
        <v>4</v>
      </c>
      <c r="DL34" s="43">
        <f t="shared" si="12"/>
        <v>121</v>
      </c>
      <c r="DM34" s="42">
        <f t="shared" si="11"/>
        <v>96.8</v>
      </c>
    </row>
    <row r="35" spans="1:117" ht="24" customHeight="1" thickTop="1" thickBot="1">
      <c r="A35" s="49">
        <v>31</v>
      </c>
      <c r="B35" s="50" t="s">
        <v>53</v>
      </c>
      <c r="C35">
        <v>11</v>
      </c>
      <c r="D35">
        <v>10</v>
      </c>
      <c r="E35">
        <v>5</v>
      </c>
      <c r="F35">
        <v>3</v>
      </c>
      <c r="G35">
        <v>6</v>
      </c>
      <c r="H35">
        <v>0</v>
      </c>
      <c r="I35">
        <v>1</v>
      </c>
      <c r="J35">
        <v>9</v>
      </c>
      <c r="K35" s="59">
        <v>1</v>
      </c>
      <c r="L35" s="59">
        <v>7</v>
      </c>
      <c r="M35" s="51">
        <v>6</v>
      </c>
      <c r="N35" s="51">
        <v>6</v>
      </c>
      <c r="O35" s="51">
        <v>17</v>
      </c>
      <c r="P35" s="51">
        <v>3</v>
      </c>
      <c r="Q35" s="51">
        <v>5</v>
      </c>
      <c r="R35" s="51">
        <v>7</v>
      </c>
      <c r="S35" s="51">
        <v>0</v>
      </c>
      <c r="T35" s="51"/>
      <c r="U35" s="30">
        <f t="shared" si="0"/>
        <v>97</v>
      </c>
      <c r="V35" s="29">
        <f t="shared" si="4"/>
        <v>52.717391304347828</v>
      </c>
      <c r="W35">
        <v>9</v>
      </c>
      <c r="X35">
        <v>10</v>
      </c>
      <c r="Y35">
        <v>10</v>
      </c>
      <c r="Z35" s="47">
        <v>3</v>
      </c>
      <c r="AA35">
        <v>13</v>
      </c>
      <c r="AB35">
        <v>1</v>
      </c>
      <c r="AC35">
        <v>1</v>
      </c>
      <c r="AD35">
        <v>4</v>
      </c>
      <c r="AE35">
        <v>1</v>
      </c>
      <c r="AF35">
        <v>9</v>
      </c>
      <c r="AG35" s="51">
        <v>12</v>
      </c>
      <c r="AH35" s="51">
        <v>4</v>
      </c>
      <c r="AI35" s="51">
        <v>4</v>
      </c>
      <c r="AJ35" s="51">
        <v>0</v>
      </c>
      <c r="AK35" s="51">
        <v>7</v>
      </c>
      <c r="AL35" s="51">
        <v>9</v>
      </c>
      <c r="AM35" s="51">
        <v>6</v>
      </c>
      <c r="AN35" s="34">
        <f t="shared" si="1"/>
        <v>103</v>
      </c>
      <c r="AO35" s="33">
        <f t="shared" si="5"/>
        <v>68.666666666666671</v>
      </c>
      <c r="AP35" s="47">
        <v>2</v>
      </c>
      <c r="AQ35">
        <v>6</v>
      </c>
      <c r="AR35">
        <v>5</v>
      </c>
      <c r="AS35" s="51">
        <v>7</v>
      </c>
      <c r="AT35">
        <v>9</v>
      </c>
      <c r="AU35">
        <v>0</v>
      </c>
      <c r="AV35">
        <v>0</v>
      </c>
      <c r="AW35">
        <v>10</v>
      </c>
      <c r="AX35">
        <v>0</v>
      </c>
      <c r="AY35">
        <v>11</v>
      </c>
      <c r="AZ35">
        <v>12</v>
      </c>
      <c r="BA35" s="51">
        <v>4</v>
      </c>
      <c r="BB35" s="51">
        <v>7</v>
      </c>
      <c r="BC35" s="51">
        <v>6</v>
      </c>
      <c r="BD35" s="51">
        <v>5</v>
      </c>
      <c r="BE35" s="51">
        <v>2</v>
      </c>
      <c r="BF35" s="51">
        <v>3</v>
      </c>
      <c r="BG35" s="38">
        <f t="shared" si="2"/>
        <v>89</v>
      </c>
      <c r="BH35" s="37">
        <f t="shared" si="6"/>
        <v>57.051282051282051</v>
      </c>
      <c r="BI35">
        <v>10</v>
      </c>
      <c r="BJ35">
        <v>11</v>
      </c>
      <c r="BK35">
        <v>6</v>
      </c>
      <c r="BL35">
        <v>11</v>
      </c>
      <c r="BM35" s="48">
        <v>8</v>
      </c>
      <c r="BN35">
        <v>1</v>
      </c>
      <c r="BO35">
        <v>1</v>
      </c>
      <c r="BP35">
        <v>7</v>
      </c>
      <c r="BQ35">
        <v>0</v>
      </c>
      <c r="BR35">
        <v>9</v>
      </c>
      <c r="BS35" s="51">
        <v>6</v>
      </c>
      <c r="BT35" s="51">
        <v>4</v>
      </c>
      <c r="BU35" s="51">
        <v>5</v>
      </c>
      <c r="BV35" s="51">
        <v>3</v>
      </c>
      <c r="BW35" s="51">
        <v>6</v>
      </c>
      <c r="BX35" s="51">
        <v>2</v>
      </c>
      <c r="BY35" s="51">
        <v>0</v>
      </c>
      <c r="BZ35" s="30">
        <f t="shared" si="3"/>
        <v>90</v>
      </c>
      <c r="CA35" s="29">
        <f t="shared" si="7"/>
        <v>60.810810810810814</v>
      </c>
      <c r="CB35">
        <v>7</v>
      </c>
      <c r="CC35" s="48">
        <v>1</v>
      </c>
      <c r="CD35">
        <v>4</v>
      </c>
      <c r="CE35">
        <v>3</v>
      </c>
      <c r="CF35">
        <v>11</v>
      </c>
      <c r="CG35">
        <v>1</v>
      </c>
      <c r="CH35">
        <v>1</v>
      </c>
      <c r="CI35">
        <v>7</v>
      </c>
      <c r="CJ35" s="60">
        <v>2</v>
      </c>
      <c r="CK35" s="57">
        <v>20</v>
      </c>
      <c r="CL35" s="51">
        <v>23</v>
      </c>
      <c r="CM35" s="51">
        <v>4</v>
      </c>
      <c r="CN35" s="51">
        <v>6</v>
      </c>
      <c r="CO35" s="81">
        <v>4</v>
      </c>
      <c r="CP35" s="81">
        <v>4</v>
      </c>
      <c r="CQ35" s="81">
        <v>2</v>
      </c>
      <c r="CR35" s="53">
        <v>0</v>
      </c>
      <c r="CS35" s="100">
        <f t="shared" si="8"/>
        <v>100</v>
      </c>
      <c r="CT35" s="22">
        <f t="shared" si="9"/>
        <v>63.291139240506332</v>
      </c>
      <c r="CU35" s="51">
        <v>6</v>
      </c>
      <c r="CV35" s="51">
        <v>3</v>
      </c>
      <c r="CW35" s="51">
        <v>2</v>
      </c>
      <c r="CX35" s="51">
        <v>5</v>
      </c>
      <c r="CY35" s="51">
        <v>13</v>
      </c>
      <c r="CZ35" s="51">
        <v>1</v>
      </c>
      <c r="DA35" s="51">
        <v>0</v>
      </c>
      <c r="DB35" s="51">
        <v>7</v>
      </c>
      <c r="DC35" s="51">
        <v>0</v>
      </c>
      <c r="DD35" s="51">
        <v>5</v>
      </c>
      <c r="DE35" s="51">
        <v>5</v>
      </c>
      <c r="DF35" s="51">
        <v>3</v>
      </c>
      <c r="DG35" s="51">
        <v>9</v>
      </c>
      <c r="DH35" s="51">
        <v>1</v>
      </c>
      <c r="DI35" s="51">
        <v>9</v>
      </c>
      <c r="DJ35" s="51">
        <v>6</v>
      </c>
      <c r="DK35" s="51">
        <v>4</v>
      </c>
      <c r="DL35" s="43">
        <f t="shared" si="12"/>
        <v>79</v>
      </c>
      <c r="DM35" s="42">
        <f t="shared" si="11"/>
        <v>63.2</v>
      </c>
    </row>
    <row r="36" spans="1:117" ht="24" customHeight="1" thickTop="1" thickBot="1">
      <c r="A36" s="49">
        <v>32</v>
      </c>
      <c r="B36" s="50" t="s">
        <v>54</v>
      </c>
      <c r="C36">
        <v>10</v>
      </c>
      <c r="D36">
        <v>9</v>
      </c>
      <c r="E36">
        <v>7</v>
      </c>
      <c r="F36">
        <v>7</v>
      </c>
      <c r="G36">
        <v>8</v>
      </c>
      <c r="H36">
        <v>4</v>
      </c>
      <c r="I36">
        <v>15</v>
      </c>
      <c r="J36">
        <v>12</v>
      </c>
      <c r="K36" s="59">
        <v>4</v>
      </c>
      <c r="L36" s="59">
        <v>9</v>
      </c>
      <c r="M36" s="51">
        <v>6</v>
      </c>
      <c r="N36" s="51">
        <v>12</v>
      </c>
      <c r="O36" s="51">
        <v>17</v>
      </c>
      <c r="P36" s="51">
        <v>6</v>
      </c>
      <c r="Q36" s="51">
        <v>10</v>
      </c>
      <c r="R36" s="51">
        <v>17</v>
      </c>
      <c r="S36" s="51">
        <v>0</v>
      </c>
      <c r="T36" s="51"/>
      <c r="U36" s="30">
        <f t="shared" ref="U36:U59" si="13">SUM(C36:S36)</f>
        <v>153</v>
      </c>
      <c r="V36" s="29">
        <f t="shared" si="4"/>
        <v>83.152173913043484</v>
      </c>
      <c r="W36">
        <v>7</v>
      </c>
      <c r="X36">
        <v>10</v>
      </c>
      <c r="Y36">
        <v>12</v>
      </c>
      <c r="Z36" s="47">
        <v>4</v>
      </c>
      <c r="AA36">
        <v>14</v>
      </c>
      <c r="AB36">
        <v>4</v>
      </c>
      <c r="AC36">
        <v>6</v>
      </c>
      <c r="AD36">
        <v>6</v>
      </c>
      <c r="AE36">
        <v>1</v>
      </c>
      <c r="AF36">
        <v>9</v>
      </c>
      <c r="AG36" s="51">
        <v>10</v>
      </c>
      <c r="AH36" s="51">
        <v>6</v>
      </c>
      <c r="AI36" s="51">
        <v>6</v>
      </c>
      <c r="AJ36" s="51">
        <v>4</v>
      </c>
      <c r="AK36" s="51">
        <v>9</v>
      </c>
      <c r="AL36" s="51">
        <v>17</v>
      </c>
      <c r="AM36" s="51">
        <v>7</v>
      </c>
      <c r="AN36" s="34">
        <f t="shared" ref="AN36:AN59" si="14">SUM(W36:AM36)</f>
        <v>132</v>
      </c>
      <c r="AO36" s="33">
        <f t="shared" si="5"/>
        <v>88</v>
      </c>
      <c r="AP36" s="47">
        <v>3</v>
      </c>
      <c r="AQ36">
        <v>6</v>
      </c>
      <c r="AR36">
        <v>8</v>
      </c>
      <c r="AS36" s="51">
        <v>10</v>
      </c>
      <c r="AT36">
        <v>11</v>
      </c>
      <c r="AU36">
        <v>6</v>
      </c>
      <c r="AV36">
        <v>11</v>
      </c>
      <c r="AW36">
        <v>12</v>
      </c>
      <c r="AX36">
        <v>6</v>
      </c>
      <c r="AY36">
        <v>12</v>
      </c>
      <c r="AZ36">
        <v>10</v>
      </c>
      <c r="BA36" s="51">
        <v>9</v>
      </c>
      <c r="BB36" s="51">
        <v>10</v>
      </c>
      <c r="BC36" s="51">
        <v>5</v>
      </c>
      <c r="BD36" s="51">
        <v>6</v>
      </c>
      <c r="BE36" s="51">
        <v>5</v>
      </c>
      <c r="BF36" s="51">
        <v>6</v>
      </c>
      <c r="BG36" s="38">
        <f t="shared" ref="BG36:BG59" si="15">SUM(AP36:BF36)</f>
        <v>136</v>
      </c>
      <c r="BH36" s="37">
        <f t="shared" si="6"/>
        <v>87.179487179487182</v>
      </c>
      <c r="BI36">
        <v>9</v>
      </c>
      <c r="BJ36">
        <v>8</v>
      </c>
      <c r="BK36">
        <v>10</v>
      </c>
      <c r="BL36">
        <v>16</v>
      </c>
      <c r="BM36" s="48">
        <v>12</v>
      </c>
      <c r="BN36">
        <v>4</v>
      </c>
      <c r="BO36">
        <v>9</v>
      </c>
      <c r="BP36">
        <v>9</v>
      </c>
      <c r="BQ36">
        <v>4</v>
      </c>
      <c r="BR36">
        <v>11</v>
      </c>
      <c r="BS36" s="51">
        <v>6</v>
      </c>
      <c r="BT36" s="51">
        <v>6</v>
      </c>
      <c r="BU36" s="51">
        <v>6</v>
      </c>
      <c r="BV36" s="51">
        <v>2</v>
      </c>
      <c r="BW36" s="51">
        <v>7</v>
      </c>
      <c r="BX36" s="51">
        <v>8</v>
      </c>
      <c r="BY36" s="51">
        <v>2</v>
      </c>
      <c r="BZ36" s="30">
        <f t="shared" ref="BZ36:BZ58" si="16">SUM(BI36:BY36)</f>
        <v>129</v>
      </c>
      <c r="CA36" s="29">
        <f t="shared" si="7"/>
        <v>87.162162162162161</v>
      </c>
      <c r="CB36">
        <v>10</v>
      </c>
      <c r="CC36" s="48">
        <v>2</v>
      </c>
      <c r="CD36">
        <v>5</v>
      </c>
      <c r="CE36">
        <v>4</v>
      </c>
      <c r="CF36">
        <v>14</v>
      </c>
      <c r="CG36">
        <v>2</v>
      </c>
      <c r="CH36">
        <v>11</v>
      </c>
      <c r="CI36">
        <v>9</v>
      </c>
      <c r="CJ36" s="60">
        <v>4</v>
      </c>
      <c r="CK36" s="57">
        <v>20</v>
      </c>
      <c r="CL36" s="51">
        <v>20</v>
      </c>
      <c r="CM36" s="51">
        <v>8</v>
      </c>
      <c r="CN36" s="51">
        <v>8</v>
      </c>
      <c r="CO36" s="81">
        <v>4</v>
      </c>
      <c r="CP36" s="81">
        <v>6</v>
      </c>
      <c r="CQ36" s="81">
        <v>4</v>
      </c>
      <c r="CR36" s="53">
        <v>3</v>
      </c>
      <c r="CS36" s="100">
        <f t="shared" si="8"/>
        <v>134</v>
      </c>
      <c r="CT36" s="22">
        <f t="shared" si="9"/>
        <v>84.810126582278471</v>
      </c>
      <c r="CU36" s="51">
        <v>6</v>
      </c>
      <c r="CV36" s="51">
        <v>5</v>
      </c>
      <c r="CW36" s="51">
        <v>5</v>
      </c>
      <c r="CX36" s="51">
        <v>5</v>
      </c>
      <c r="CY36" s="51">
        <v>18</v>
      </c>
      <c r="CZ36" s="51">
        <v>2</v>
      </c>
      <c r="DA36" s="51">
        <v>8</v>
      </c>
      <c r="DB36" s="51">
        <v>8</v>
      </c>
      <c r="DC36" s="51">
        <v>4</v>
      </c>
      <c r="DD36" s="51">
        <v>5</v>
      </c>
      <c r="DE36" s="51">
        <v>7</v>
      </c>
      <c r="DF36" s="51">
        <v>5</v>
      </c>
      <c r="DG36" s="51">
        <v>9</v>
      </c>
      <c r="DH36" s="51">
        <v>2</v>
      </c>
      <c r="DI36" s="51">
        <v>12</v>
      </c>
      <c r="DJ36" s="51">
        <v>9</v>
      </c>
      <c r="DK36" s="51">
        <v>4</v>
      </c>
      <c r="DL36" s="43">
        <f t="shared" si="12"/>
        <v>114</v>
      </c>
      <c r="DM36" s="42">
        <f t="shared" si="11"/>
        <v>91.2</v>
      </c>
    </row>
    <row r="37" spans="1:117" ht="24" customHeight="1" thickTop="1" thickBot="1">
      <c r="A37" s="49">
        <v>33</v>
      </c>
      <c r="B37" s="50" t="s">
        <v>55</v>
      </c>
      <c r="C37">
        <v>0</v>
      </c>
      <c r="D37">
        <v>8</v>
      </c>
      <c r="E37">
        <v>7</v>
      </c>
      <c r="F37">
        <v>8</v>
      </c>
      <c r="G37">
        <v>8</v>
      </c>
      <c r="H37">
        <v>3</v>
      </c>
      <c r="I37">
        <v>3</v>
      </c>
      <c r="J37">
        <v>11</v>
      </c>
      <c r="K37" s="59">
        <v>4</v>
      </c>
      <c r="L37" s="59">
        <v>8</v>
      </c>
      <c r="M37" s="51">
        <v>8</v>
      </c>
      <c r="N37" s="51">
        <v>11</v>
      </c>
      <c r="O37" s="51">
        <v>20</v>
      </c>
      <c r="P37" s="51">
        <v>6</v>
      </c>
      <c r="Q37" s="51">
        <v>9</v>
      </c>
      <c r="R37" s="51">
        <v>16</v>
      </c>
      <c r="S37" s="51">
        <v>0</v>
      </c>
      <c r="T37" s="51"/>
      <c r="U37" s="30">
        <f t="shared" si="13"/>
        <v>130</v>
      </c>
      <c r="V37" s="29">
        <f t="shared" si="4"/>
        <v>70.652173913043484</v>
      </c>
      <c r="W37">
        <v>0</v>
      </c>
      <c r="X37">
        <v>10</v>
      </c>
      <c r="Y37">
        <v>11</v>
      </c>
      <c r="Z37" s="47">
        <v>5</v>
      </c>
      <c r="AA37">
        <v>14</v>
      </c>
      <c r="AB37">
        <v>4</v>
      </c>
      <c r="AC37">
        <v>3</v>
      </c>
      <c r="AD37">
        <v>7</v>
      </c>
      <c r="AE37">
        <v>2</v>
      </c>
      <c r="AF37">
        <v>8</v>
      </c>
      <c r="AG37" s="51">
        <v>13</v>
      </c>
      <c r="AH37" s="51">
        <v>5</v>
      </c>
      <c r="AI37" s="51">
        <v>5</v>
      </c>
      <c r="AJ37" s="51">
        <v>4</v>
      </c>
      <c r="AK37" s="51">
        <v>9</v>
      </c>
      <c r="AL37" s="51">
        <v>15</v>
      </c>
      <c r="AM37" s="51">
        <v>7</v>
      </c>
      <c r="AN37" s="34">
        <f t="shared" si="14"/>
        <v>122</v>
      </c>
      <c r="AO37" s="33">
        <f t="shared" si="5"/>
        <v>81.333333333333329</v>
      </c>
      <c r="AP37" s="47">
        <v>0</v>
      </c>
      <c r="AQ37">
        <v>6</v>
      </c>
      <c r="AR37">
        <v>5</v>
      </c>
      <c r="AS37" s="51">
        <v>10</v>
      </c>
      <c r="AT37">
        <v>11</v>
      </c>
      <c r="AU37">
        <v>2</v>
      </c>
      <c r="AV37">
        <v>2</v>
      </c>
      <c r="AW37">
        <v>13</v>
      </c>
      <c r="AX37">
        <v>4</v>
      </c>
      <c r="AY37">
        <v>14</v>
      </c>
      <c r="AZ37">
        <v>14</v>
      </c>
      <c r="BA37" s="51">
        <v>8</v>
      </c>
      <c r="BB37" s="51">
        <v>10</v>
      </c>
      <c r="BC37" s="51">
        <v>8</v>
      </c>
      <c r="BD37" s="51">
        <v>6</v>
      </c>
      <c r="BE37" s="51">
        <v>4</v>
      </c>
      <c r="BF37" s="51">
        <v>4</v>
      </c>
      <c r="BG37" s="38">
        <f t="shared" si="15"/>
        <v>121</v>
      </c>
      <c r="BH37" s="37">
        <f t="shared" si="6"/>
        <v>77.564102564102569</v>
      </c>
      <c r="BI37">
        <v>5</v>
      </c>
      <c r="BJ37">
        <v>11</v>
      </c>
      <c r="BK37">
        <v>8</v>
      </c>
      <c r="BL37">
        <v>16</v>
      </c>
      <c r="BM37" s="48">
        <v>11</v>
      </c>
      <c r="BN37">
        <v>3</v>
      </c>
      <c r="BO37">
        <v>3</v>
      </c>
      <c r="BP37">
        <v>8</v>
      </c>
      <c r="BQ37">
        <v>4</v>
      </c>
      <c r="BR37">
        <v>11</v>
      </c>
      <c r="BS37" s="51">
        <v>6</v>
      </c>
      <c r="BT37" s="51">
        <v>6</v>
      </c>
      <c r="BU37" s="51">
        <v>6</v>
      </c>
      <c r="BV37" s="51">
        <v>5</v>
      </c>
      <c r="BW37" s="51">
        <v>8</v>
      </c>
      <c r="BX37" s="51">
        <v>8</v>
      </c>
      <c r="BY37" s="51">
        <v>1</v>
      </c>
      <c r="BZ37" s="30">
        <f t="shared" si="16"/>
        <v>120</v>
      </c>
      <c r="CA37" s="29">
        <f t="shared" si="7"/>
        <v>81.081081081081081</v>
      </c>
      <c r="CB37">
        <v>0</v>
      </c>
      <c r="CC37" s="48">
        <v>2</v>
      </c>
      <c r="CD37">
        <v>6</v>
      </c>
      <c r="CE37">
        <v>5</v>
      </c>
      <c r="CF37">
        <v>13</v>
      </c>
      <c r="CG37">
        <v>4</v>
      </c>
      <c r="CH37">
        <v>2</v>
      </c>
      <c r="CI37">
        <v>10</v>
      </c>
      <c r="CJ37" s="60">
        <v>5</v>
      </c>
      <c r="CK37" s="57">
        <v>21</v>
      </c>
      <c r="CL37" s="51">
        <v>23</v>
      </c>
      <c r="CM37" s="51">
        <v>8</v>
      </c>
      <c r="CN37" s="51">
        <v>8</v>
      </c>
      <c r="CO37" s="81">
        <v>4</v>
      </c>
      <c r="CP37" s="81">
        <v>6</v>
      </c>
      <c r="CQ37" s="81">
        <v>3</v>
      </c>
      <c r="CR37" s="53">
        <v>3</v>
      </c>
      <c r="CS37" s="100">
        <f t="shared" si="8"/>
        <v>123</v>
      </c>
      <c r="CT37" s="22">
        <f t="shared" si="9"/>
        <v>77.848101265822791</v>
      </c>
      <c r="CU37" s="51">
        <v>0</v>
      </c>
      <c r="CV37" s="51">
        <v>5</v>
      </c>
      <c r="CW37" s="51">
        <v>3</v>
      </c>
      <c r="CX37" s="51">
        <v>5</v>
      </c>
      <c r="CY37" s="51">
        <v>16</v>
      </c>
      <c r="CZ37" s="51">
        <v>2</v>
      </c>
      <c r="DA37" s="51">
        <v>2</v>
      </c>
      <c r="DB37" s="51">
        <v>8</v>
      </c>
      <c r="DC37" s="51">
        <v>4</v>
      </c>
      <c r="DD37" s="51">
        <v>6</v>
      </c>
      <c r="DE37" s="51">
        <v>7</v>
      </c>
      <c r="DF37" s="51">
        <v>5</v>
      </c>
      <c r="DG37" s="51">
        <v>9</v>
      </c>
      <c r="DH37" s="51">
        <v>2</v>
      </c>
      <c r="DI37" s="51">
        <v>12</v>
      </c>
      <c r="DJ37" s="51">
        <v>10</v>
      </c>
      <c r="DK37" s="51">
        <v>4</v>
      </c>
      <c r="DL37" s="43">
        <f t="shared" si="12"/>
        <v>100</v>
      </c>
      <c r="DM37" s="42">
        <f t="shared" si="11"/>
        <v>80</v>
      </c>
    </row>
    <row r="38" spans="1:117" ht="24" customHeight="1" thickTop="1" thickBot="1">
      <c r="A38" s="49">
        <v>34</v>
      </c>
      <c r="B38" s="50" t="s">
        <v>56</v>
      </c>
      <c r="C38">
        <v>12</v>
      </c>
      <c r="D38">
        <v>10</v>
      </c>
      <c r="E38">
        <v>8</v>
      </c>
      <c r="F38">
        <v>7</v>
      </c>
      <c r="G38">
        <v>8</v>
      </c>
      <c r="H38">
        <v>0</v>
      </c>
      <c r="I38">
        <v>0</v>
      </c>
      <c r="J38">
        <v>12</v>
      </c>
      <c r="K38" s="59">
        <v>4</v>
      </c>
      <c r="L38" s="59">
        <v>9</v>
      </c>
      <c r="M38" s="51">
        <v>10</v>
      </c>
      <c r="N38" s="51">
        <v>12</v>
      </c>
      <c r="O38" s="51">
        <v>21</v>
      </c>
      <c r="P38" s="51">
        <v>7</v>
      </c>
      <c r="Q38" s="51">
        <v>11</v>
      </c>
      <c r="R38" s="51">
        <v>18</v>
      </c>
      <c r="S38" s="51">
        <v>0</v>
      </c>
      <c r="T38" s="51"/>
      <c r="U38" s="30">
        <f t="shared" si="13"/>
        <v>149</v>
      </c>
      <c r="V38" s="29">
        <f t="shared" si="4"/>
        <v>80.978260869565219</v>
      </c>
      <c r="W38">
        <v>9</v>
      </c>
      <c r="X38">
        <v>10</v>
      </c>
      <c r="Y38">
        <v>12</v>
      </c>
      <c r="Z38" s="47">
        <v>5</v>
      </c>
      <c r="AA38">
        <v>12</v>
      </c>
      <c r="AB38">
        <v>0</v>
      </c>
      <c r="AC38">
        <v>1</v>
      </c>
      <c r="AD38">
        <v>6</v>
      </c>
      <c r="AE38">
        <v>2</v>
      </c>
      <c r="AF38">
        <v>10</v>
      </c>
      <c r="AG38" s="51">
        <v>15</v>
      </c>
      <c r="AH38" s="51">
        <v>6</v>
      </c>
      <c r="AI38" s="51">
        <v>6</v>
      </c>
      <c r="AJ38" s="51">
        <v>4</v>
      </c>
      <c r="AK38" s="51">
        <v>9</v>
      </c>
      <c r="AL38" s="51">
        <v>17</v>
      </c>
      <c r="AM38" s="51">
        <v>7</v>
      </c>
      <c r="AN38" s="34">
        <f t="shared" si="14"/>
        <v>131</v>
      </c>
      <c r="AO38" s="33">
        <f t="shared" si="5"/>
        <v>87.333333333333329</v>
      </c>
      <c r="AP38" s="47">
        <v>4</v>
      </c>
      <c r="AQ38">
        <v>7</v>
      </c>
      <c r="AR38">
        <v>8</v>
      </c>
      <c r="AS38" s="51">
        <v>9</v>
      </c>
      <c r="AT38">
        <v>9</v>
      </c>
      <c r="AU38">
        <v>0</v>
      </c>
      <c r="AV38">
        <v>0</v>
      </c>
      <c r="AW38">
        <v>12</v>
      </c>
      <c r="AX38">
        <v>6</v>
      </c>
      <c r="AY38">
        <v>14</v>
      </c>
      <c r="AZ38">
        <v>14</v>
      </c>
      <c r="BA38" s="51">
        <v>9</v>
      </c>
      <c r="BB38" s="51">
        <v>11</v>
      </c>
      <c r="BC38" s="51">
        <v>9</v>
      </c>
      <c r="BD38" s="51">
        <v>6</v>
      </c>
      <c r="BE38" s="51">
        <v>5</v>
      </c>
      <c r="BF38" s="51">
        <v>6</v>
      </c>
      <c r="BG38" s="38">
        <f t="shared" si="15"/>
        <v>129</v>
      </c>
      <c r="BH38" s="37">
        <f t="shared" si="6"/>
        <v>82.692307692307693</v>
      </c>
      <c r="BI38">
        <v>9</v>
      </c>
      <c r="BJ38">
        <v>12</v>
      </c>
      <c r="BK38">
        <v>7</v>
      </c>
      <c r="BL38">
        <v>15</v>
      </c>
      <c r="BM38" s="48">
        <v>12</v>
      </c>
      <c r="BN38">
        <v>3</v>
      </c>
      <c r="BO38">
        <v>1</v>
      </c>
      <c r="BP38">
        <v>8</v>
      </c>
      <c r="BQ38">
        <v>4</v>
      </c>
      <c r="BR38">
        <v>12</v>
      </c>
      <c r="BS38" s="51">
        <v>8</v>
      </c>
      <c r="BT38" s="51">
        <v>6</v>
      </c>
      <c r="BU38" s="51">
        <v>6</v>
      </c>
      <c r="BV38" s="51">
        <v>5</v>
      </c>
      <c r="BW38" s="51">
        <v>8</v>
      </c>
      <c r="BX38" s="51">
        <v>8</v>
      </c>
      <c r="BY38" s="51">
        <v>2</v>
      </c>
      <c r="BZ38" s="30">
        <f t="shared" si="16"/>
        <v>126</v>
      </c>
      <c r="CA38" s="29">
        <f t="shared" si="7"/>
        <v>85.13513513513513</v>
      </c>
      <c r="CB38">
        <v>8</v>
      </c>
      <c r="CC38" s="48">
        <v>2</v>
      </c>
      <c r="CD38">
        <v>7</v>
      </c>
      <c r="CE38">
        <v>3</v>
      </c>
      <c r="CF38">
        <v>12</v>
      </c>
      <c r="CG38">
        <v>0</v>
      </c>
      <c r="CH38">
        <v>0</v>
      </c>
      <c r="CI38">
        <v>10</v>
      </c>
      <c r="CJ38" s="60">
        <v>5</v>
      </c>
      <c r="CK38" s="57">
        <v>22</v>
      </c>
      <c r="CL38" s="51">
        <v>27</v>
      </c>
      <c r="CM38" s="51">
        <v>8</v>
      </c>
      <c r="CN38" s="51">
        <v>9</v>
      </c>
      <c r="CO38" s="81">
        <v>5</v>
      </c>
      <c r="CP38" s="81">
        <v>5</v>
      </c>
      <c r="CQ38" s="81">
        <v>4</v>
      </c>
      <c r="CR38" s="53">
        <v>3</v>
      </c>
      <c r="CS38" s="100">
        <f t="shared" si="8"/>
        <v>130</v>
      </c>
      <c r="CT38" s="22">
        <f t="shared" si="9"/>
        <v>82.278481012658233</v>
      </c>
      <c r="CU38" s="51">
        <v>6</v>
      </c>
      <c r="CV38" s="51">
        <v>5</v>
      </c>
      <c r="CW38" s="51">
        <v>5</v>
      </c>
      <c r="CX38" s="51">
        <v>7</v>
      </c>
      <c r="CY38" s="51">
        <v>13</v>
      </c>
      <c r="CZ38" s="51">
        <v>1</v>
      </c>
      <c r="DA38" s="51">
        <v>0</v>
      </c>
      <c r="DB38" s="51">
        <v>8</v>
      </c>
      <c r="DC38" s="51">
        <v>4</v>
      </c>
      <c r="DD38" s="51">
        <v>6</v>
      </c>
      <c r="DE38" s="51">
        <v>7</v>
      </c>
      <c r="DF38" s="51">
        <v>5</v>
      </c>
      <c r="DG38" s="51">
        <v>9</v>
      </c>
      <c r="DH38" s="51">
        <v>2</v>
      </c>
      <c r="DI38" s="51">
        <v>13</v>
      </c>
      <c r="DJ38" s="51">
        <v>11</v>
      </c>
      <c r="DK38" s="51">
        <v>4</v>
      </c>
      <c r="DL38" s="43">
        <f t="shared" si="12"/>
        <v>106</v>
      </c>
      <c r="DM38" s="42">
        <f t="shared" si="11"/>
        <v>84.8</v>
      </c>
    </row>
    <row r="39" spans="1:117" ht="24" customHeight="1" thickTop="1" thickBot="1">
      <c r="A39" s="49">
        <v>35</v>
      </c>
      <c r="B39" s="50" t="s">
        <v>57</v>
      </c>
      <c r="C39">
        <v>8</v>
      </c>
      <c r="D39">
        <v>7</v>
      </c>
      <c r="E39">
        <v>6</v>
      </c>
      <c r="F39">
        <v>7</v>
      </c>
      <c r="G39">
        <v>6</v>
      </c>
      <c r="H39">
        <v>4</v>
      </c>
      <c r="I39">
        <v>3</v>
      </c>
      <c r="J39">
        <v>12</v>
      </c>
      <c r="K39" s="59">
        <v>4</v>
      </c>
      <c r="L39" s="59">
        <v>9</v>
      </c>
      <c r="M39" s="51">
        <v>10</v>
      </c>
      <c r="N39" s="51">
        <v>9</v>
      </c>
      <c r="O39" s="51">
        <v>21</v>
      </c>
      <c r="P39" s="51">
        <v>6</v>
      </c>
      <c r="Q39" s="51">
        <v>9</v>
      </c>
      <c r="R39" s="51">
        <v>15</v>
      </c>
      <c r="S39" s="51">
        <v>0</v>
      </c>
      <c r="T39" s="51"/>
      <c r="U39" s="30">
        <f t="shared" si="13"/>
        <v>136</v>
      </c>
      <c r="V39" s="29">
        <f t="shared" si="4"/>
        <v>73.91304347826086</v>
      </c>
      <c r="W39">
        <v>9</v>
      </c>
      <c r="X39">
        <v>7</v>
      </c>
      <c r="Y39">
        <v>12</v>
      </c>
      <c r="Z39" s="47">
        <v>4</v>
      </c>
      <c r="AA39">
        <v>10</v>
      </c>
      <c r="AB39">
        <v>4</v>
      </c>
      <c r="AC39">
        <v>4</v>
      </c>
      <c r="AD39">
        <v>7</v>
      </c>
      <c r="AE39">
        <v>2</v>
      </c>
      <c r="AF39">
        <v>10</v>
      </c>
      <c r="AG39" s="51">
        <v>15</v>
      </c>
      <c r="AH39" s="51">
        <v>6</v>
      </c>
      <c r="AI39" s="51">
        <v>6</v>
      </c>
      <c r="AJ39" s="51">
        <v>4</v>
      </c>
      <c r="AK39" s="51">
        <v>8</v>
      </c>
      <c r="AL39" s="51">
        <v>15</v>
      </c>
      <c r="AM39" s="51">
        <v>7</v>
      </c>
      <c r="AN39" s="34">
        <f t="shared" si="14"/>
        <v>130</v>
      </c>
      <c r="AO39" s="33">
        <f t="shared" si="5"/>
        <v>86.666666666666671</v>
      </c>
      <c r="AP39" s="47">
        <v>4</v>
      </c>
      <c r="AQ39">
        <v>5</v>
      </c>
      <c r="AR39">
        <v>6</v>
      </c>
      <c r="AS39" s="51">
        <v>10</v>
      </c>
      <c r="AT39">
        <v>8</v>
      </c>
      <c r="AU39">
        <v>3</v>
      </c>
      <c r="AV39">
        <v>5</v>
      </c>
      <c r="AW39">
        <v>13</v>
      </c>
      <c r="AX39">
        <v>4</v>
      </c>
      <c r="AY39">
        <v>14</v>
      </c>
      <c r="AZ39">
        <v>14</v>
      </c>
      <c r="BA39" s="51">
        <v>9</v>
      </c>
      <c r="BB39" s="51">
        <v>11</v>
      </c>
      <c r="BC39" s="51">
        <v>7</v>
      </c>
      <c r="BD39" s="51">
        <v>6</v>
      </c>
      <c r="BE39" s="51">
        <v>4</v>
      </c>
      <c r="BF39" s="51">
        <v>6</v>
      </c>
      <c r="BG39" s="38">
        <f t="shared" si="15"/>
        <v>129</v>
      </c>
      <c r="BH39" s="37">
        <f t="shared" si="6"/>
        <v>82.692307692307693</v>
      </c>
      <c r="BI39">
        <v>6</v>
      </c>
      <c r="BJ39">
        <v>10</v>
      </c>
      <c r="BK39">
        <v>8</v>
      </c>
      <c r="BL39">
        <v>14</v>
      </c>
      <c r="BM39" s="48">
        <v>9</v>
      </c>
      <c r="BN39">
        <v>5</v>
      </c>
      <c r="BO39">
        <v>6</v>
      </c>
      <c r="BP39">
        <v>10</v>
      </c>
      <c r="BQ39">
        <v>4</v>
      </c>
      <c r="BR39">
        <v>11</v>
      </c>
      <c r="BS39" s="51">
        <v>8</v>
      </c>
      <c r="BT39" s="51">
        <v>6</v>
      </c>
      <c r="BU39" s="51">
        <v>6</v>
      </c>
      <c r="BV39" s="51">
        <v>3</v>
      </c>
      <c r="BW39" s="51">
        <v>8</v>
      </c>
      <c r="BX39" s="51">
        <v>6</v>
      </c>
      <c r="BY39" s="51">
        <v>2</v>
      </c>
      <c r="BZ39" s="30">
        <f t="shared" si="16"/>
        <v>122</v>
      </c>
      <c r="CA39" s="29">
        <f t="shared" si="7"/>
        <v>82.432432432432435</v>
      </c>
      <c r="CB39">
        <v>3</v>
      </c>
      <c r="CC39" s="48">
        <v>0</v>
      </c>
      <c r="CD39">
        <v>6</v>
      </c>
      <c r="CE39">
        <v>4</v>
      </c>
      <c r="CF39">
        <v>11</v>
      </c>
      <c r="CG39">
        <v>3</v>
      </c>
      <c r="CH39">
        <v>5</v>
      </c>
      <c r="CI39">
        <v>9</v>
      </c>
      <c r="CJ39" s="60">
        <v>4</v>
      </c>
      <c r="CK39" s="57">
        <v>21</v>
      </c>
      <c r="CL39" s="51">
        <v>27</v>
      </c>
      <c r="CM39" s="51">
        <v>6</v>
      </c>
      <c r="CN39" s="51">
        <v>8</v>
      </c>
      <c r="CO39" s="81">
        <v>5</v>
      </c>
      <c r="CP39" s="81">
        <v>6</v>
      </c>
      <c r="CQ39" s="81">
        <v>3</v>
      </c>
      <c r="CR39" s="53">
        <v>3</v>
      </c>
      <c r="CS39" s="100">
        <f t="shared" si="8"/>
        <v>124</v>
      </c>
      <c r="CT39" s="22">
        <f t="shared" si="9"/>
        <v>78.48101265822784</v>
      </c>
      <c r="CU39" s="51">
        <v>4</v>
      </c>
      <c r="CV39" s="51">
        <v>2</v>
      </c>
      <c r="CW39" s="51">
        <v>5</v>
      </c>
      <c r="CX39" s="51">
        <v>5</v>
      </c>
      <c r="CY39" s="51">
        <v>14</v>
      </c>
      <c r="CZ39" s="51">
        <v>2</v>
      </c>
      <c r="DA39" s="51">
        <v>2</v>
      </c>
      <c r="DB39" s="51">
        <v>8</v>
      </c>
      <c r="DC39" s="51">
        <v>4</v>
      </c>
      <c r="DD39" s="51">
        <v>6</v>
      </c>
      <c r="DE39" s="51">
        <v>7</v>
      </c>
      <c r="DF39" s="51">
        <v>5</v>
      </c>
      <c r="DG39" s="51">
        <v>9</v>
      </c>
      <c r="DH39" s="51">
        <v>2</v>
      </c>
      <c r="DI39" s="51">
        <v>11</v>
      </c>
      <c r="DJ39" s="51">
        <v>10</v>
      </c>
      <c r="DK39" s="51">
        <v>4</v>
      </c>
      <c r="DL39" s="43">
        <f t="shared" si="12"/>
        <v>100</v>
      </c>
      <c r="DM39" s="42">
        <f t="shared" si="11"/>
        <v>80</v>
      </c>
    </row>
    <row r="40" spans="1:117" ht="24" customHeight="1" thickTop="1" thickBot="1">
      <c r="A40" s="49">
        <v>36</v>
      </c>
      <c r="B40" s="50" t="s">
        <v>58</v>
      </c>
      <c r="C40">
        <v>13</v>
      </c>
      <c r="D40">
        <v>8</v>
      </c>
      <c r="E40">
        <v>5</v>
      </c>
      <c r="F40">
        <v>6</v>
      </c>
      <c r="G40">
        <v>8</v>
      </c>
      <c r="H40">
        <v>6</v>
      </c>
      <c r="I40">
        <v>14</v>
      </c>
      <c r="J40">
        <v>13</v>
      </c>
      <c r="K40" s="59">
        <v>4</v>
      </c>
      <c r="L40" s="59">
        <v>9</v>
      </c>
      <c r="M40" s="51">
        <v>10</v>
      </c>
      <c r="N40" s="51">
        <v>6</v>
      </c>
      <c r="O40" s="51">
        <v>19</v>
      </c>
      <c r="P40" s="51">
        <v>7</v>
      </c>
      <c r="Q40" s="51">
        <v>8</v>
      </c>
      <c r="R40" s="51">
        <v>16</v>
      </c>
      <c r="S40" s="51">
        <v>0</v>
      </c>
      <c r="T40" s="51"/>
      <c r="U40" s="30">
        <f t="shared" si="13"/>
        <v>152</v>
      </c>
      <c r="V40" s="29">
        <f t="shared" si="4"/>
        <v>82.608695652173907</v>
      </c>
      <c r="W40">
        <v>12</v>
      </c>
      <c r="X40">
        <v>8</v>
      </c>
      <c r="Y40">
        <v>12</v>
      </c>
      <c r="Z40" s="47">
        <v>4</v>
      </c>
      <c r="AA40">
        <v>14</v>
      </c>
      <c r="AB40">
        <v>5</v>
      </c>
      <c r="AC40">
        <v>7</v>
      </c>
      <c r="AD40">
        <v>6</v>
      </c>
      <c r="AE40">
        <v>2</v>
      </c>
      <c r="AF40">
        <v>10</v>
      </c>
      <c r="AG40" s="51">
        <v>13</v>
      </c>
      <c r="AH40" s="51">
        <v>5</v>
      </c>
      <c r="AI40" s="51">
        <v>6</v>
      </c>
      <c r="AJ40" s="51">
        <v>4</v>
      </c>
      <c r="AK40" s="51">
        <v>9</v>
      </c>
      <c r="AL40" s="51">
        <v>13</v>
      </c>
      <c r="AM40" s="51">
        <v>7</v>
      </c>
      <c r="AN40" s="34">
        <f t="shared" si="14"/>
        <v>137</v>
      </c>
      <c r="AO40" s="33">
        <f t="shared" si="5"/>
        <v>91.333333333333329</v>
      </c>
      <c r="AP40" s="47">
        <v>4</v>
      </c>
      <c r="AQ40">
        <v>5</v>
      </c>
      <c r="AR40">
        <v>6</v>
      </c>
      <c r="AS40" s="51">
        <v>9</v>
      </c>
      <c r="AT40">
        <v>11</v>
      </c>
      <c r="AU40">
        <v>6</v>
      </c>
      <c r="AV40">
        <v>11</v>
      </c>
      <c r="AW40">
        <v>12</v>
      </c>
      <c r="AX40">
        <v>6</v>
      </c>
      <c r="AY40">
        <v>14</v>
      </c>
      <c r="AZ40">
        <v>13</v>
      </c>
      <c r="BA40" s="51">
        <v>7</v>
      </c>
      <c r="BB40" s="51">
        <v>10</v>
      </c>
      <c r="BC40" s="51">
        <v>9</v>
      </c>
      <c r="BD40" s="51">
        <v>5</v>
      </c>
      <c r="BE40" s="51">
        <v>4</v>
      </c>
      <c r="BF40" s="51">
        <v>6</v>
      </c>
      <c r="BG40" s="38">
        <f t="shared" si="15"/>
        <v>138</v>
      </c>
      <c r="BH40" s="37">
        <f t="shared" si="6"/>
        <v>88.461538461538453</v>
      </c>
      <c r="BI40">
        <v>12</v>
      </c>
      <c r="BJ40">
        <v>11</v>
      </c>
      <c r="BK40">
        <v>9</v>
      </c>
      <c r="BL40">
        <v>15</v>
      </c>
      <c r="BM40" s="48">
        <v>12</v>
      </c>
      <c r="BN40">
        <v>4</v>
      </c>
      <c r="BO40">
        <v>9</v>
      </c>
      <c r="BP40">
        <v>9</v>
      </c>
      <c r="BQ40">
        <v>4</v>
      </c>
      <c r="BR40">
        <v>12</v>
      </c>
      <c r="BS40" s="51">
        <v>8</v>
      </c>
      <c r="BT40" s="51">
        <v>4</v>
      </c>
      <c r="BU40" s="51">
        <v>5</v>
      </c>
      <c r="BV40" s="51">
        <v>4</v>
      </c>
      <c r="BW40" s="51">
        <v>7</v>
      </c>
      <c r="BX40" s="51">
        <v>6</v>
      </c>
      <c r="BY40" s="51">
        <v>2</v>
      </c>
      <c r="BZ40" s="30">
        <f t="shared" si="16"/>
        <v>133</v>
      </c>
      <c r="CA40" s="29">
        <f t="shared" si="7"/>
        <v>89.86486486486487</v>
      </c>
      <c r="CB40">
        <v>10</v>
      </c>
      <c r="CC40" s="48">
        <v>2</v>
      </c>
      <c r="CD40">
        <v>7</v>
      </c>
      <c r="CE40">
        <v>4</v>
      </c>
      <c r="CF40">
        <v>15</v>
      </c>
      <c r="CG40">
        <v>3</v>
      </c>
      <c r="CH40">
        <v>13</v>
      </c>
      <c r="CI40">
        <v>9</v>
      </c>
      <c r="CJ40" s="60">
        <v>5</v>
      </c>
      <c r="CK40" s="57">
        <v>22</v>
      </c>
      <c r="CL40" s="51">
        <v>23</v>
      </c>
      <c r="CM40" s="51">
        <v>5</v>
      </c>
      <c r="CN40" s="51">
        <v>9</v>
      </c>
      <c r="CO40" s="81">
        <v>4</v>
      </c>
      <c r="CP40" s="81">
        <v>5</v>
      </c>
      <c r="CQ40" s="81">
        <v>3</v>
      </c>
      <c r="CR40" s="53">
        <v>3</v>
      </c>
      <c r="CS40" s="100">
        <f t="shared" si="8"/>
        <v>142</v>
      </c>
      <c r="CT40" s="22">
        <f t="shared" si="9"/>
        <v>89.87341772151899</v>
      </c>
      <c r="CU40" s="51">
        <v>7</v>
      </c>
      <c r="CV40" s="51">
        <v>4</v>
      </c>
      <c r="CW40" s="51">
        <v>6</v>
      </c>
      <c r="CX40" s="51">
        <v>2</v>
      </c>
      <c r="CY40" s="51">
        <v>18</v>
      </c>
      <c r="CZ40" s="51">
        <v>4</v>
      </c>
      <c r="DA40" s="51">
        <v>9</v>
      </c>
      <c r="DB40" s="51">
        <v>8</v>
      </c>
      <c r="DC40" s="51">
        <v>4</v>
      </c>
      <c r="DD40" s="51">
        <v>6</v>
      </c>
      <c r="DE40" s="51">
        <v>7</v>
      </c>
      <c r="DF40" s="51">
        <v>4</v>
      </c>
      <c r="DG40" s="51">
        <v>8</v>
      </c>
      <c r="DH40" s="51">
        <v>2</v>
      </c>
      <c r="DI40" s="51">
        <v>13</v>
      </c>
      <c r="DJ40" s="51">
        <v>9</v>
      </c>
      <c r="DK40" s="51">
        <v>4</v>
      </c>
      <c r="DL40" s="43">
        <f t="shared" si="12"/>
        <v>115</v>
      </c>
      <c r="DM40" s="42">
        <f t="shared" si="11"/>
        <v>92</v>
      </c>
    </row>
    <row r="41" spans="1:117" ht="24" customHeight="1" thickTop="1" thickBot="1">
      <c r="A41" s="49">
        <v>37</v>
      </c>
      <c r="B41" s="50" t="s">
        <v>59</v>
      </c>
      <c r="C41">
        <v>9</v>
      </c>
      <c r="D41">
        <v>7</v>
      </c>
      <c r="E41">
        <v>6</v>
      </c>
      <c r="F41">
        <v>6</v>
      </c>
      <c r="G41">
        <v>7</v>
      </c>
      <c r="H41">
        <v>3</v>
      </c>
      <c r="I41">
        <v>15</v>
      </c>
      <c r="J41">
        <v>14</v>
      </c>
      <c r="K41" s="59">
        <v>4</v>
      </c>
      <c r="L41" s="59">
        <v>8</v>
      </c>
      <c r="M41" s="51">
        <v>9</v>
      </c>
      <c r="N41" s="51">
        <v>9</v>
      </c>
      <c r="O41" s="51">
        <v>20</v>
      </c>
      <c r="P41" s="51">
        <v>7</v>
      </c>
      <c r="Q41" s="51">
        <v>10</v>
      </c>
      <c r="R41" s="51">
        <v>17</v>
      </c>
      <c r="S41" s="51">
        <v>0</v>
      </c>
      <c r="T41" s="51"/>
      <c r="U41" s="30">
        <f t="shared" si="13"/>
        <v>151</v>
      </c>
      <c r="V41" s="29">
        <f t="shared" si="4"/>
        <v>82.065217391304344</v>
      </c>
      <c r="W41">
        <v>9</v>
      </c>
      <c r="X41">
        <v>9</v>
      </c>
      <c r="Y41">
        <v>10</v>
      </c>
      <c r="Z41" s="47">
        <v>4</v>
      </c>
      <c r="AA41">
        <v>14</v>
      </c>
      <c r="AB41">
        <v>2</v>
      </c>
      <c r="AC41">
        <v>7</v>
      </c>
      <c r="AD41">
        <v>7</v>
      </c>
      <c r="AE41">
        <v>2</v>
      </c>
      <c r="AF41">
        <v>9</v>
      </c>
      <c r="AG41" s="51">
        <v>9</v>
      </c>
      <c r="AH41" s="51">
        <v>6</v>
      </c>
      <c r="AI41" s="51">
        <v>6</v>
      </c>
      <c r="AJ41" s="51">
        <v>4</v>
      </c>
      <c r="AK41" s="51">
        <v>9</v>
      </c>
      <c r="AL41" s="51">
        <v>16</v>
      </c>
      <c r="AM41" s="51">
        <v>7</v>
      </c>
      <c r="AN41" s="34">
        <f t="shared" si="14"/>
        <v>130</v>
      </c>
      <c r="AO41" s="33">
        <f t="shared" si="5"/>
        <v>86.666666666666671</v>
      </c>
      <c r="AP41" s="47">
        <v>3</v>
      </c>
      <c r="AQ41">
        <v>4</v>
      </c>
      <c r="AR41">
        <v>7</v>
      </c>
      <c r="AS41" s="51">
        <v>10</v>
      </c>
      <c r="AT41">
        <v>11</v>
      </c>
      <c r="AU41">
        <v>6</v>
      </c>
      <c r="AV41">
        <v>12</v>
      </c>
      <c r="AW41">
        <v>15</v>
      </c>
      <c r="AX41">
        <v>6</v>
      </c>
      <c r="AY41">
        <v>14</v>
      </c>
      <c r="AZ41">
        <v>11</v>
      </c>
      <c r="BA41" s="51">
        <v>8</v>
      </c>
      <c r="BB41" s="51">
        <v>10</v>
      </c>
      <c r="BC41" s="51">
        <v>9</v>
      </c>
      <c r="BD41" s="51">
        <v>6</v>
      </c>
      <c r="BE41" s="51">
        <v>5</v>
      </c>
      <c r="BF41" s="51">
        <v>5</v>
      </c>
      <c r="BG41" s="38">
        <f t="shared" si="15"/>
        <v>142</v>
      </c>
      <c r="BH41" s="37">
        <f t="shared" si="6"/>
        <v>91.025641025641022</v>
      </c>
      <c r="BI41">
        <v>11</v>
      </c>
      <c r="BJ41">
        <v>12</v>
      </c>
      <c r="BK41">
        <v>10</v>
      </c>
      <c r="BL41">
        <v>13</v>
      </c>
      <c r="BM41" s="48">
        <v>12</v>
      </c>
      <c r="BN41">
        <v>5</v>
      </c>
      <c r="BO41">
        <v>10</v>
      </c>
      <c r="BP41">
        <v>11</v>
      </c>
      <c r="BQ41">
        <v>4</v>
      </c>
      <c r="BR41">
        <v>12</v>
      </c>
      <c r="BS41" s="51">
        <v>8</v>
      </c>
      <c r="BT41" s="51">
        <v>4</v>
      </c>
      <c r="BU41" s="51">
        <v>6</v>
      </c>
      <c r="BV41" s="51">
        <v>5</v>
      </c>
      <c r="BW41" s="51">
        <v>7</v>
      </c>
      <c r="BX41" s="51">
        <v>8</v>
      </c>
      <c r="BY41" s="51">
        <v>1</v>
      </c>
      <c r="BZ41" s="30">
        <f t="shared" si="16"/>
        <v>139</v>
      </c>
      <c r="CA41" s="29">
        <f t="shared" si="7"/>
        <v>93.918918918918919</v>
      </c>
      <c r="CB41">
        <v>8</v>
      </c>
      <c r="CC41" s="48">
        <v>2</v>
      </c>
      <c r="CD41">
        <v>7</v>
      </c>
      <c r="CE41">
        <v>4</v>
      </c>
      <c r="CF41">
        <v>13</v>
      </c>
      <c r="CG41">
        <v>2</v>
      </c>
      <c r="CH41">
        <v>13</v>
      </c>
      <c r="CI41">
        <v>11</v>
      </c>
      <c r="CJ41" s="60">
        <v>5</v>
      </c>
      <c r="CK41" s="57">
        <v>23</v>
      </c>
      <c r="CL41" s="51">
        <v>19</v>
      </c>
      <c r="CM41" s="51">
        <v>7</v>
      </c>
      <c r="CN41" s="51">
        <v>9</v>
      </c>
      <c r="CO41" s="81">
        <v>5</v>
      </c>
      <c r="CP41" s="81">
        <v>6</v>
      </c>
      <c r="CQ41" s="81">
        <v>4</v>
      </c>
      <c r="CR41" s="53">
        <v>3</v>
      </c>
      <c r="CS41" s="100">
        <f t="shared" si="8"/>
        <v>141</v>
      </c>
      <c r="CT41" s="22">
        <f t="shared" si="9"/>
        <v>89.240506329113927</v>
      </c>
      <c r="CU41" s="51">
        <v>7</v>
      </c>
      <c r="CV41" s="51">
        <v>5</v>
      </c>
      <c r="CW41" s="51">
        <v>5</v>
      </c>
      <c r="CX41" s="51">
        <v>7</v>
      </c>
      <c r="CY41" s="51">
        <v>18</v>
      </c>
      <c r="CZ41" s="51">
        <v>2</v>
      </c>
      <c r="DA41" s="51">
        <v>9</v>
      </c>
      <c r="DB41" s="51">
        <v>8</v>
      </c>
      <c r="DC41" s="51">
        <v>3</v>
      </c>
      <c r="DD41" s="51">
        <v>5</v>
      </c>
      <c r="DE41" s="51">
        <v>7</v>
      </c>
      <c r="DF41" s="51">
        <v>4</v>
      </c>
      <c r="DG41" s="51">
        <v>9</v>
      </c>
      <c r="DH41" s="51">
        <v>2</v>
      </c>
      <c r="DI41" s="51">
        <v>12</v>
      </c>
      <c r="DJ41" s="51">
        <v>10</v>
      </c>
      <c r="DK41" s="51">
        <v>4</v>
      </c>
      <c r="DL41" s="43">
        <f t="shared" si="12"/>
        <v>117</v>
      </c>
      <c r="DM41" s="42">
        <f t="shared" si="11"/>
        <v>93.600000000000009</v>
      </c>
    </row>
    <row r="42" spans="1:117" ht="24" customHeight="1" thickTop="1" thickBot="1">
      <c r="A42" s="49">
        <v>38</v>
      </c>
      <c r="B42" s="50" t="s">
        <v>60</v>
      </c>
      <c r="C42">
        <v>13</v>
      </c>
      <c r="D42">
        <v>10</v>
      </c>
      <c r="E42">
        <v>8</v>
      </c>
      <c r="F42">
        <v>7</v>
      </c>
      <c r="G42">
        <v>8</v>
      </c>
      <c r="H42">
        <v>2</v>
      </c>
      <c r="I42">
        <v>15</v>
      </c>
      <c r="J42">
        <v>15</v>
      </c>
      <c r="K42" s="59">
        <v>3</v>
      </c>
      <c r="L42" s="59">
        <v>9</v>
      </c>
      <c r="M42" s="51">
        <v>10</v>
      </c>
      <c r="N42" s="51">
        <v>10</v>
      </c>
      <c r="O42" s="51">
        <v>21</v>
      </c>
      <c r="P42" s="51">
        <v>7</v>
      </c>
      <c r="Q42" s="51">
        <v>11</v>
      </c>
      <c r="R42" s="51">
        <v>18</v>
      </c>
      <c r="S42" s="51">
        <v>0</v>
      </c>
      <c r="T42" s="51"/>
      <c r="U42" s="30">
        <f t="shared" si="13"/>
        <v>167</v>
      </c>
      <c r="V42" s="29">
        <f t="shared" si="4"/>
        <v>90.760869565217391</v>
      </c>
      <c r="W42">
        <v>12</v>
      </c>
      <c r="X42">
        <v>10</v>
      </c>
      <c r="Y42">
        <v>12</v>
      </c>
      <c r="Z42" s="47">
        <v>5</v>
      </c>
      <c r="AA42">
        <v>11</v>
      </c>
      <c r="AB42">
        <v>4</v>
      </c>
      <c r="AC42">
        <v>7</v>
      </c>
      <c r="AD42">
        <v>8</v>
      </c>
      <c r="AE42">
        <v>2</v>
      </c>
      <c r="AF42">
        <v>10</v>
      </c>
      <c r="AG42" s="51">
        <v>15</v>
      </c>
      <c r="AH42" s="51">
        <v>6</v>
      </c>
      <c r="AI42" s="51">
        <v>6</v>
      </c>
      <c r="AJ42" s="51">
        <v>4</v>
      </c>
      <c r="AK42" s="51">
        <v>9</v>
      </c>
      <c r="AL42" s="51">
        <v>17</v>
      </c>
      <c r="AM42" s="51">
        <v>7</v>
      </c>
      <c r="AN42" s="34">
        <f t="shared" si="14"/>
        <v>145</v>
      </c>
      <c r="AO42" s="33">
        <f t="shared" si="5"/>
        <v>96.666666666666671</v>
      </c>
      <c r="AP42" s="47">
        <v>4</v>
      </c>
      <c r="AQ42">
        <v>7</v>
      </c>
      <c r="AR42">
        <v>8</v>
      </c>
      <c r="AS42" s="51">
        <v>10</v>
      </c>
      <c r="AT42">
        <v>8</v>
      </c>
      <c r="AU42">
        <v>1</v>
      </c>
      <c r="AV42">
        <v>13</v>
      </c>
      <c r="AW42">
        <v>15</v>
      </c>
      <c r="AX42">
        <v>3</v>
      </c>
      <c r="AY42">
        <v>14</v>
      </c>
      <c r="AZ42">
        <v>14</v>
      </c>
      <c r="BA42" s="51">
        <v>9</v>
      </c>
      <c r="BB42" s="51">
        <v>9</v>
      </c>
      <c r="BC42" s="51">
        <v>9</v>
      </c>
      <c r="BD42" s="51">
        <v>5</v>
      </c>
      <c r="BE42" s="51">
        <v>5</v>
      </c>
      <c r="BF42" s="51">
        <v>6</v>
      </c>
      <c r="BG42" s="38">
        <f t="shared" si="15"/>
        <v>140</v>
      </c>
      <c r="BH42" s="37">
        <f t="shared" si="6"/>
        <v>89.743589743589752</v>
      </c>
      <c r="BI42">
        <v>12</v>
      </c>
      <c r="BJ42">
        <v>12</v>
      </c>
      <c r="BK42">
        <v>10</v>
      </c>
      <c r="BL42">
        <v>16</v>
      </c>
      <c r="BM42" s="48">
        <v>11</v>
      </c>
      <c r="BN42">
        <v>6</v>
      </c>
      <c r="BO42">
        <v>10</v>
      </c>
      <c r="BP42">
        <v>11</v>
      </c>
      <c r="BQ42">
        <v>4</v>
      </c>
      <c r="BR42">
        <v>12</v>
      </c>
      <c r="BS42" s="51">
        <v>8</v>
      </c>
      <c r="BT42" s="51">
        <v>6</v>
      </c>
      <c r="BU42" s="51">
        <v>6</v>
      </c>
      <c r="BV42" s="51">
        <v>5</v>
      </c>
      <c r="BW42" s="51">
        <v>8</v>
      </c>
      <c r="BX42" s="51">
        <v>8</v>
      </c>
      <c r="BY42" s="51">
        <v>2</v>
      </c>
      <c r="BZ42" s="30">
        <f t="shared" si="16"/>
        <v>147</v>
      </c>
      <c r="CA42" s="29">
        <f t="shared" si="7"/>
        <v>99.324324324324323</v>
      </c>
      <c r="CB42">
        <v>9</v>
      </c>
      <c r="CC42" s="48">
        <v>2</v>
      </c>
      <c r="CD42">
        <v>7</v>
      </c>
      <c r="CE42">
        <v>5</v>
      </c>
      <c r="CF42">
        <v>13</v>
      </c>
      <c r="CG42">
        <v>5</v>
      </c>
      <c r="CH42">
        <v>14</v>
      </c>
      <c r="CI42">
        <v>11</v>
      </c>
      <c r="CJ42" s="60">
        <v>3</v>
      </c>
      <c r="CK42" s="57">
        <v>22</v>
      </c>
      <c r="CL42" s="51">
        <v>27</v>
      </c>
      <c r="CM42" s="51">
        <v>5</v>
      </c>
      <c r="CN42" s="51">
        <v>9</v>
      </c>
      <c r="CO42" s="81">
        <v>5</v>
      </c>
      <c r="CP42" s="81">
        <v>5</v>
      </c>
      <c r="CQ42" s="81">
        <v>4</v>
      </c>
      <c r="CR42" s="53">
        <v>3</v>
      </c>
      <c r="CS42" s="100">
        <f t="shared" si="8"/>
        <v>149</v>
      </c>
      <c r="CT42" s="22">
        <f t="shared" si="9"/>
        <v>94.303797468354432</v>
      </c>
      <c r="CU42" s="51">
        <v>7</v>
      </c>
      <c r="CV42" s="51">
        <v>5</v>
      </c>
      <c r="CW42" s="51">
        <v>6</v>
      </c>
      <c r="CX42" s="51">
        <v>7</v>
      </c>
      <c r="CY42" s="51">
        <v>18</v>
      </c>
      <c r="CZ42" s="51">
        <v>4</v>
      </c>
      <c r="DA42" s="51">
        <v>9</v>
      </c>
      <c r="DB42" s="51">
        <v>8</v>
      </c>
      <c r="DC42" s="51">
        <v>2</v>
      </c>
      <c r="DD42" s="51">
        <v>6</v>
      </c>
      <c r="DE42" s="51">
        <v>7</v>
      </c>
      <c r="DF42" s="51">
        <v>5</v>
      </c>
      <c r="DG42" s="51">
        <v>9</v>
      </c>
      <c r="DH42" s="51">
        <v>2</v>
      </c>
      <c r="DI42" s="51">
        <v>13</v>
      </c>
      <c r="DJ42" s="51">
        <v>10</v>
      </c>
      <c r="DK42" s="51">
        <v>4</v>
      </c>
      <c r="DL42" s="43">
        <f t="shared" si="12"/>
        <v>122</v>
      </c>
      <c r="DM42" s="42">
        <f t="shared" si="11"/>
        <v>97.6</v>
      </c>
    </row>
    <row r="43" spans="1:117" ht="24" customHeight="1" thickTop="1" thickBot="1">
      <c r="A43" s="49">
        <v>39</v>
      </c>
      <c r="B43" s="50" t="s">
        <v>61</v>
      </c>
      <c r="C43">
        <v>13</v>
      </c>
      <c r="D43">
        <v>10</v>
      </c>
      <c r="E43">
        <v>8</v>
      </c>
      <c r="F43">
        <v>8</v>
      </c>
      <c r="G43">
        <v>7</v>
      </c>
      <c r="H43">
        <v>6</v>
      </c>
      <c r="I43">
        <v>15</v>
      </c>
      <c r="J43">
        <v>13</v>
      </c>
      <c r="K43" s="59">
        <v>2</v>
      </c>
      <c r="L43" s="59">
        <v>8</v>
      </c>
      <c r="M43" s="51">
        <v>10</v>
      </c>
      <c r="N43" s="51">
        <v>8</v>
      </c>
      <c r="O43" s="51">
        <v>21</v>
      </c>
      <c r="P43" s="51">
        <v>6</v>
      </c>
      <c r="Q43" s="51">
        <v>10</v>
      </c>
      <c r="R43" s="51">
        <v>16</v>
      </c>
      <c r="S43" s="51">
        <v>0</v>
      </c>
      <c r="T43" s="51"/>
      <c r="U43" s="30">
        <f t="shared" si="13"/>
        <v>161</v>
      </c>
      <c r="V43" s="29">
        <f t="shared" si="4"/>
        <v>87.5</v>
      </c>
      <c r="W43">
        <v>11</v>
      </c>
      <c r="X43">
        <v>8</v>
      </c>
      <c r="Y43">
        <v>12</v>
      </c>
      <c r="Z43" s="47">
        <v>5</v>
      </c>
      <c r="AA43">
        <v>12</v>
      </c>
      <c r="AB43">
        <v>5</v>
      </c>
      <c r="AC43">
        <v>7</v>
      </c>
      <c r="AD43">
        <v>7</v>
      </c>
      <c r="AE43">
        <v>1</v>
      </c>
      <c r="AF43">
        <v>9</v>
      </c>
      <c r="AG43" s="51">
        <v>13</v>
      </c>
      <c r="AH43" s="51">
        <v>5</v>
      </c>
      <c r="AI43" s="51">
        <v>5</v>
      </c>
      <c r="AJ43" s="51">
        <v>4</v>
      </c>
      <c r="AK43" s="51">
        <v>8</v>
      </c>
      <c r="AL43" s="51">
        <v>14</v>
      </c>
      <c r="AM43" s="51">
        <v>7</v>
      </c>
      <c r="AN43" s="34">
        <f t="shared" si="14"/>
        <v>133</v>
      </c>
      <c r="AO43" s="33">
        <f t="shared" si="5"/>
        <v>88.666666666666671</v>
      </c>
      <c r="AP43" s="47">
        <v>4</v>
      </c>
      <c r="AQ43">
        <v>7</v>
      </c>
      <c r="AR43">
        <v>8</v>
      </c>
      <c r="AS43" s="51">
        <v>11</v>
      </c>
      <c r="AT43">
        <v>8</v>
      </c>
      <c r="AU43">
        <v>6</v>
      </c>
      <c r="AV43">
        <v>13</v>
      </c>
      <c r="AW43">
        <v>13</v>
      </c>
      <c r="AX43">
        <v>5</v>
      </c>
      <c r="AY43">
        <v>13</v>
      </c>
      <c r="AZ43">
        <v>13</v>
      </c>
      <c r="BA43" s="51">
        <v>6</v>
      </c>
      <c r="BB43" s="51">
        <v>10</v>
      </c>
      <c r="BC43" s="51">
        <v>9</v>
      </c>
      <c r="BD43" s="51">
        <v>5</v>
      </c>
      <c r="BE43" s="51">
        <v>3</v>
      </c>
      <c r="BF43" s="51">
        <v>6</v>
      </c>
      <c r="BG43" s="38">
        <f t="shared" si="15"/>
        <v>140</v>
      </c>
      <c r="BH43" s="37">
        <f t="shared" si="6"/>
        <v>89.743589743589752</v>
      </c>
      <c r="BI43">
        <v>11</v>
      </c>
      <c r="BJ43">
        <v>10</v>
      </c>
      <c r="BK43">
        <v>10</v>
      </c>
      <c r="BL43">
        <v>16</v>
      </c>
      <c r="BM43" s="48">
        <v>11</v>
      </c>
      <c r="BN43">
        <v>6</v>
      </c>
      <c r="BO43">
        <v>10</v>
      </c>
      <c r="BP43">
        <v>9</v>
      </c>
      <c r="BQ43">
        <v>2</v>
      </c>
      <c r="BR43">
        <v>11</v>
      </c>
      <c r="BS43" s="51">
        <v>8</v>
      </c>
      <c r="BT43" s="51">
        <v>6</v>
      </c>
      <c r="BU43" s="51">
        <v>6</v>
      </c>
      <c r="BV43" s="51">
        <v>5</v>
      </c>
      <c r="BW43" s="51">
        <v>6</v>
      </c>
      <c r="BX43" s="51">
        <v>7</v>
      </c>
      <c r="BY43" s="51">
        <v>2</v>
      </c>
      <c r="BZ43" s="30">
        <f t="shared" si="16"/>
        <v>136</v>
      </c>
      <c r="CA43" s="29">
        <f t="shared" si="7"/>
        <v>91.891891891891902</v>
      </c>
      <c r="CB43">
        <v>10</v>
      </c>
      <c r="CC43" s="48">
        <v>1</v>
      </c>
      <c r="CD43">
        <v>4</v>
      </c>
      <c r="CE43">
        <v>5</v>
      </c>
      <c r="CF43">
        <v>15</v>
      </c>
      <c r="CG43">
        <v>4</v>
      </c>
      <c r="CH43">
        <v>14</v>
      </c>
      <c r="CI43">
        <v>11</v>
      </c>
      <c r="CJ43" s="60">
        <v>4</v>
      </c>
      <c r="CK43" s="57">
        <v>16</v>
      </c>
      <c r="CL43" s="51">
        <v>22</v>
      </c>
      <c r="CM43" s="51">
        <v>5</v>
      </c>
      <c r="CN43" s="51">
        <v>9</v>
      </c>
      <c r="CO43" s="81">
        <v>5</v>
      </c>
      <c r="CP43" s="81">
        <v>6</v>
      </c>
      <c r="CQ43" s="81">
        <v>3</v>
      </c>
      <c r="CR43" s="53">
        <v>3</v>
      </c>
      <c r="CS43" s="100">
        <f t="shared" si="8"/>
        <v>137</v>
      </c>
      <c r="CT43" s="22">
        <f t="shared" si="9"/>
        <v>86.70886075949366</v>
      </c>
      <c r="CU43" s="51">
        <v>7</v>
      </c>
      <c r="CV43" s="51">
        <v>3</v>
      </c>
      <c r="CW43" s="51">
        <v>6</v>
      </c>
      <c r="CX43" s="51">
        <v>7</v>
      </c>
      <c r="CY43" s="51">
        <v>18</v>
      </c>
      <c r="CZ43" s="51">
        <v>4</v>
      </c>
      <c r="DA43" s="53">
        <v>9</v>
      </c>
      <c r="DB43" s="51">
        <v>5</v>
      </c>
      <c r="DC43" s="51">
        <v>2</v>
      </c>
      <c r="DD43" s="51">
        <v>6</v>
      </c>
      <c r="DE43" s="51">
        <v>7</v>
      </c>
      <c r="DF43" s="51">
        <v>4</v>
      </c>
      <c r="DG43" s="51">
        <v>7</v>
      </c>
      <c r="DH43" s="51">
        <v>2</v>
      </c>
      <c r="DI43" s="51">
        <v>12</v>
      </c>
      <c r="DJ43" s="51">
        <v>7</v>
      </c>
      <c r="DK43" s="51">
        <v>4</v>
      </c>
      <c r="DL43" s="43">
        <f t="shared" si="12"/>
        <v>110</v>
      </c>
      <c r="DM43" s="42">
        <f t="shared" si="11"/>
        <v>88</v>
      </c>
    </row>
    <row r="44" spans="1:117" ht="24" customHeight="1" thickTop="1" thickBot="1">
      <c r="A44" s="49">
        <v>40</v>
      </c>
      <c r="B44" s="50" t="s">
        <v>62</v>
      </c>
      <c r="C44">
        <v>12</v>
      </c>
      <c r="D44">
        <v>7</v>
      </c>
      <c r="E44">
        <v>8</v>
      </c>
      <c r="F44">
        <v>8</v>
      </c>
      <c r="G44">
        <v>6</v>
      </c>
      <c r="H44">
        <v>6</v>
      </c>
      <c r="I44">
        <v>10</v>
      </c>
      <c r="J44">
        <v>13</v>
      </c>
      <c r="K44" s="59">
        <v>1</v>
      </c>
      <c r="L44" s="59">
        <v>7</v>
      </c>
      <c r="M44" s="51">
        <v>9</v>
      </c>
      <c r="N44" s="51">
        <v>10</v>
      </c>
      <c r="O44" s="51">
        <v>16</v>
      </c>
      <c r="P44" s="51">
        <v>7</v>
      </c>
      <c r="Q44" s="51">
        <v>8</v>
      </c>
      <c r="R44" s="51">
        <v>15</v>
      </c>
      <c r="S44" s="51">
        <v>0</v>
      </c>
      <c r="T44" s="51"/>
      <c r="U44" s="30">
        <f t="shared" si="13"/>
        <v>143</v>
      </c>
      <c r="V44" s="29">
        <f t="shared" si="4"/>
        <v>77.717391304347828</v>
      </c>
      <c r="W44">
        <v>12</v>
      </c>
      <c r="X44">
        <v>6</v>
      </c>
      <c r="Y44">
        <v>11</v>
      </c>
      <c r="Z44" s="47">
        <v>5</v>
      </c>
      <c r="AA44">
        <v>13</v>
      </c>
      <c r="AB44">
        <v>5</v>
      </c>
      <c r="AC44">
        <v>7</v>
      </c>
      <c r="AD44">
        <v>8</v>
      </c>
      <c r="AE44">
        <v>0</v>
      </c>
      <c r="AF44">
        <v>9</v>
      </c>
      <c r="AG44" s="51">
        <v>13</v>
      </c>
      <c r="AH44" s="51">
        <v>6</v>
      </c>
      <c r="AI44" s="51">
        <v>4</v>
      </c>
      <c r="AJ44" s="51">
        <v>4</v>
      </c>
      <c r="AK44" s="51">
        <v>8</v>
      </c>
      <c r="AL44" s="51">
        <v>14</v>
      </c>
      <c r="AM44" s="51">
        <v>7</v>
      </c>
      <c r="AN44" s="34">
        <f t="shared" si="14"/>
        <v>132</v>
      </c>
      <c r="AO44" s="33">
        <f t="shared" si="5"/>
        <v>88</v>
      </c>
      <c r="AP44" s="47">
        <v>2</v>
      </c>
      <c r="AQ44">
        <v>6</v>
      </c>
      <c r="AR44">
        <v>7</v>
      </c>
      <c r="AS44" s="51">
        <v>7</v>
      </c>
      <c r="AT44">
        <v>10</v>
      </c>
      <c r="AU44">
        <v>6</v>
      </c>
      <c r="AV44">
        <v>12</v>
      </c>
      <c r="AW44">
        <v>13</v>
      </c>
      <c r="AX44">
        <v>2</v>
      </c>
      <c r="AY44">
        <v>10</v>
      </c>
      <c r="AZ44">
        <v>13</v>
      </c>
      <c r="BA44" s="51">
        <v>9</v>
      </c>
      <c r="BB44" s="51">
        <v>9</v>
      </c>
      <c r="BC44" s="51">
        <v>8</v>
      </c>
      <c r="BD44" s="51">
        <v>5</v>
      </c>
      <c r="BE44" s="51">
        <v>4</v>
      </c>
      <c r="BF44" s="51">
        <v>6</v>
      </c>
      <c r="BG44" s="38">
        <f t="shared" si="15"/>
        <v>129</v>
      </c>
      <c r="BH44" s="37">
        <f t="shared" si="6"/>
        <v>82.692307692307693</v>
      </c>
      <c r="BI44">
        <v>8</v>
      </c>
      <c r="BJ44">
        <v>11</v>
      </c>
      <c r="BK44">
        <v>8</v>
      </c>
      <c r="BL44">
        <v>12</v>
      </c>
      <c r="BM44" s="48">
        <v>10</v>
      </c>
      <c r="BN44">
        <v>6</v>
      </c>
      <c r="BO44">
        <v>9</v>
      </c>
      <c r="BP44">
        <v>8</v>
      </c>
      <c r="BQ44">
        <v>2</v>
      </c>
      <c r="BR44">
        <v>9</v>
      </c>
      <c r="BS44" s="51">
        <v>8</v>
      </c>
      <c r="BT44" s="51">
        <v>6</v>
      </c>
      <c r="BU44" s="51">
        <v>5</v>
      </c>
      <c r="BV44" s="51">
        <v>5</v>
      </c>
      <c r="BW44" s="51">
        <v>7</v>
      </c>
      <c r="BX44" s="51">
        <v>6</v>
      </c>
      <c r="BY44" s="51">
        <v>2</v>
      </c>
      <c r="BZ44" s="30">
        <f t="shared" si="16"/>
        <v>122</v>
      </c>
      <c r="CA44" s="29">
        <f t="shared" si="7"/>
        <v>82.432432432432435</v>
      </c>
      <c r="CB44">
        <v>3</v>
      </c>
      <c r="CC44" s="48">
        <v>2</v>
      </c>
      <c r="CD44">
        <v>7</v>
      </c>
      <c r="CE44">
        <v>4</v>
      </c>
      <c r="CF44">
        <v>12</v>
      </c>
      <c r="CG44">
        <v>3</v>
      </c>
      <c r="CH44">
        <v>10</v>
      </c>
      <c r="CI44">
        <v>11</v>
      </c>
      <c r="CJ44" s="60">
        <v>2</v>
      </c>
      <c r="CK44" s="57">
        <v>19</v>
      </c>
      <c r="CL44" s="51">
        <v>25</v>
      </c>
      <c r="CM44" s="51">
        <v>5</v>
      </c>
      <c r="CN44" s="51">
        <v>7</v>
      </c>
      <c r="CO44" s="81">
        <v>3</v>
      </c>
      <c r="CP44" s="81">
        <v>5</v>
      </c>
      <c r="CQ44" s="81">
        <v>3</v>
      </c>
      <c r="CR44" s="53">
        <v>3</v>
      </c>
      <c r="CS44" s="100">
        <f t="shared" si="8"/>
        <v>124</v>
      </c>
      <c r="CT44" s="22">
        <f t="shared" si="9"/>
        <v>78.48101265822784</v>
      </c>
      <c r="CU44" s="51">
        <v>4</v>
      </c>
      <c r="CV44" s="51">
        <v>5</v>
      </c>
      <c r="CW44" s="51">
        <v>5</v>
      </c>
      <c r="CX44" s="51">
        <v>6</v>
      </c>
      <c r="CY44" s="51">
        <v>17</v>
      </c>
      <c r="CZ44" s="51">
        <v>3</v>
      </c>
      <c r="DA44" s="51">
        <v>8</v>
      </c>
      <c r="DB44" s="51">
        <v>7</v>
      </c>
      <c r="DC44" s="51">
        <v>1</v>
      </c>
      <c r="DD44" s="51">
        <v>6</v>
      </c>
      <c r="DE44" s="51">
        <v>7</v>
      </c>
      <c r="DF44" s="51">
        <v>5</v>
      </c>
      <c r="DG44" s="51">
        <v>7</v>
      </c>
      <c r="DH44" s="51">
        <v>2</v>
      </c>
      <c r="DI44" s="51">
        <v>10</v>
      </c>
      <c r="DJ44" s="51">
        <v>7</v>
      </c>
      <c r="DK44" s="51">
        <v>4</v>
      </c>
      <c r="DL44" s="43">
        <f t="shared" si="12"/>
        <v>104</v>
      </c>
      <c r="DM44" s="42">
        <f t="shared" si="11"/>
        <v>83.2</v>
      </c>
    </row>
    <row r="45" spans="1:117" ht="24" customHeight="1" thickTop="1" thickBot="1">
      <c r="A45" s="49">
        <v>41</v>
      </c>
      <c r="B45" s="50" t="s">
        <v>63</v>
      </c>
      <c r="C45">
        <v>6</v>
      </c>
      <c r="D45">
        <v>9</v>
      </c>
      <c r="E45">
        <v>6</v>
      </c>
      <c r="F45">
        <v>6</v>
      </c>
      <c r="G45">
        <v>7</v>
      </c>
      <c r="H45">
        <v>6</v>
      </c>
      <c r="I45">
        <v>4</v>
      </c>
      <c r="J45">
        <v>12</v>
      </c>
      <c r="K45" s="59">
        <v>4</v>
      </c>
      <c r="L45" s="59">
        <v>9</v>
      </c>
      <c r="M45" s="51">
        <v>10</v>
      </c>
      <c r="N45" s="51">
        <v>11</v>
      </c>
      <c r="O45" s="51">
        <v>21</v>
      </c>
      <c r="P45" s="51">
        <v>7</v>
      </c>
      <c r="Q45" s="51">
        <v>11</v>
      </c>
      <c r="R45" s="51">
        <v>16</v>
      </c>
      <c r="S45" s="51">
        <v>0</v>
      </c>
      <c r="T45" s="51"/>
      <c r="U45" s="30">
        <f t="shared" si="13"/>
        <v>145</v>
      </c>
      <c r="V45" s="29">
        <f t="shared" si="4"/>
        <v>78.804347826086953</v>
      </c>
      <c r="W45">
        <v>5</v>
      </c>
      <c r="X45">
        <v>9</v>
      </c>
      <c r="Y45">
        <v>10</v>
      </c>
      <c r="Z45" s="47">
        <v>5</v>
      </c>
      <c r="AA45">
        <v>12</v>
      </c>
      <c r="AB45">
        <v>3</v>
      </c>
      <c r="AC45">
        <v>1</v>
      </c>
      <c r="AD45">
        <v>6</v>
      </c>
      <c r="AE45">
        <v>2</v>
      </c>
      <c r="AF45">
        <v>10</v>
      </c>
      <c r="AG45" s="51">
        <v>15</v>
      </c>
      <c r="AH45" s="51">
        <v>5</v>
      </c>
      <c r="AI45" s="51">
        <v>6</v>
      </c>
      <c r="AJ45" s="51">
        <v>3</v>
      </c>
      <c r="AK45" s="51">
        <v>8</v>
      </c>
      <c r="AL45" s="51">
        <v>16</v>
      </c>
      <c r="AM45" s="51">
        <v>7</v>
      </c>
      <c r="AN45" s="34">
        <f t="shared" si="14"/>
        <v>123</v>
      </c>
      <c r="AO45" s="33">
        <f t="shared" si="5"/>
        <v>82</v>
      </c>
      <c r="AP45" s="47">
        <v>4</v>
      </c>
      <c r="AQ45">
        <v>6</v>
      </c>
      <c r="AR45">
        <v>6</v>
      </c>
      <c r="AS45" s="51">
        <v>11</v>
      </c>
      <c r="AT45">
        <v>9</v>
      </c>
      <c r="AU45">
        <v>4</v>
      </c>
      <c r="AV45">
        <v>3</v>
      </c>
      <c r="AW45">
        <v>13</v>
      </c>
      <c r="AX45">
        <v>6</v>
      </c>
      <c r="AY45">
        <v>14</v>
      </c>
      <c r="AZ45">
        <v>13</v>
      </c>
      <c r="BA45" s="51">
        <v>8</v>
      </c>
      <c r="BB45" s="51">
        <v>11</v>
      </c>
      <c r="BC45" s="51">
        <v>9</v>
      </c>
      <c r="BD45" s="51">
        <v>6</v>
      </c>
      <c r="BE45" s="51">
        <v>5</v>
      </c>
      <c r="BF45" s="51">
        <v>6</v>
      </c>
      <c r="BG45" s="38">
        <f t="shared" si="15"/>
        <v>134</v>
      </c>
      <c r="BH45" s="37">
        <f t="shared" si="6"/>
        <v>85.897435897435898</v>
      </c>
      <c r="BI45">
        <v>12</v>
      </c>
      <c r="BJ45">
        <v>11</v>
      </c>
      <c r="BK45">
        <v>8</v>
      </c>
      <c r="BL45">
        <v>15</v>
      </c>
      <c r="BM45" s="48">
        <v>12</v>
      </c>
      <c r="BN45">
        <v>1</v>
      </c>
      <c r="BO45">
        <v>3</v>
      </c>
      <c r="BP45">
        <v>8</v>
      </c>
      <c r="BQ45">
        <v>4</v>
      </c>
      <c r="BR45">
        <v>12</v>
      </c>
      <c r="BS45" s="51">
        <v>8</v>
      </c>
      <c r="BT45" s="51">
        <v>6</v>
      </c>
      <c r="BU45" s="51">
        <v>6</v>
      </c>
      <c r="BV45" s="51">
        <v>5</v>
      </c>
      <c r="BW45" s="51">
        <v>8</v>
      </c>
      <c r="BX45" s="51">
        <v>8</v>
      </c>
      <c r="BY45" s="51">
        <v>2</v>
      </c>
      <c r="BZ45" s="30">
        <f t="shared" si="16"/>
        <v>129</v>
      </c>
      <c r="CA45" s="29">
        <f t="shared" si="7"/>
        <v>87.162162162162161</v>
      </c>
      <c r="CB45">
        <v>8</v>
      </c>
      <c r="CC45" s="48">
        <v>1</v>
      </c>
      <c r="CD45">
        <v>7</v>
      </c>
      <c r="CE45">
        <v>5</v>
      </c>
      <c r="CF45">
        <v>14</v>
      </c>
      <c r="CG45">
        <v>1</v>
      </c>
      <c r="CH45">
        <v>3</v>
      </c>
      <c r="CI45">
        <v>11</v>
      </c>
      <c r="CJ45" s="60">
        <v>5</v>
      </c>
      <c r="CK45" s="57">
        <v>23</v>
      </c>
      <c r="CL45" s="51">
        <v>26</v>
      </c>
      <c r="CM45" s="51">
        <v>8</v>
      </c>
      <c r="CN45" s="51">
        <v>9</v>
      </c>
      <c r="CO45" s="81">
        <v>5</v>
      </c>
      <c r="CP45" s="81">
        <v>5</v>
      </c>
      <c r="CQ45" s="81">
        <v>3</v>
      </c>
      <c r="CR45" s="53">
        <v>3</v>
      </c>
      <c r="CS45" s="100">
        <f t="shared" si="8"/>
        <v>137</v>
      </c>
      <c r="CT45" s="22">
        <f t="shared" si="9"/>
        <v>86.70886075949366</v>
      </c>
      <c r="CU45" s="51">
        <v>6</v>
      </c>
      <c r="CV45" s="51">
        <v>5</v>
      </c>
      <c r="CW45" s="51">
        <v>6</v>
      </c>
      <c r="CX45" s="51">
        <v>6</v>
      </c>
      <c r="CY45" s="51">
        <v>16</v>
      </c>
      <c r="CZ45" s="51">
        <v>2</v>
      </c>
      <c r="DA45" s="51">
        <v>2</v>
      </c>
      <c r="DB45" s="51">
        <v>7</v>
      </c>
      <c r="DC45" s="51">
        <v>4</v>
      </c>
      <c r="DD45" s="51">
        <v>6</v>
      </c>
      <c r="DE45" s="51">
        <v>7</v>
      </c>
      <c r="DF45" s="51">
        <v>4</v>
      </c>
      <c r="DG45" s="51">
        <v>9</v>
      </c>
      <c r="DH45" s="51">
        <v>2</v>
      </c>
      <c r="DI45" s="51">
        <v>12</v>
      </c>
      <c r="DJ45" s="51">
        <v>10</v>
      </c>
      <c r="DK45" s="51">
        <v>4</v>
      </c>
      <c r="DL45" s="43">
        <f t="shared" si="12"/>
        <v>108</v>
      </c>
      <c r="DM45" s="42">
        <f t="shared" si="11"/>
        <v>86.4</v>
      </c>
    </row>
    <row r="46" spans="1:117" ht="24" customHeight="1" thickTop="1" thickBot="1">
      <c r="A46" s="49">
        <v>42</v>
      </c>
      <c r="B46" s="50" t="s">
        <v>64</v>
      </c>
      <c r="C46">
        <v>12</v>
      </c>
      <c r="D46">
        <v>10</v>
      </c>
      <c r="E46">
        <v>8</v>
      </c>
      <c r="F46">
        <v>8</v>
      </c>
      <c r="G46">
        <v>8</v>
      </c>
      <c r="H46">
        <v>0</v>
      </c>
      <c r="I46">
        <v>15</v>
      </c>
      <c r="J46">
        <v>14</v>
      </c>
      <c r="K46" s="59">
        <v>4</v>
      </c>
      <c r="L46" s="59">
        <v>9</v>
      </c>
      <c r="M46" s="51">
        <v>10</v>
      </c>
      <c r="N46" s="51">
        <v>12</v>
      </c>
      <c r="O46" s="51">
        <v>21</v>
      </c>
      <c r="P46" s="51">
        <v>7</v>
      </c>
      <c r="Q46" s="51">
        <v>11</v>
      </c>
      <c r="R46" s="51">
        <v>18</v>
      </c>
      <c r="S46" s="51">
        <v>0</v>
      </c>
      <c r="T46" s="51"/>
      <c r="U46" s="30">
        <f t="shared" si="13"/>
        <v>167</v>
      </c>
      <c r="V46" s="29">
        <f t="shared" si="4"/>
        <v>90.760869565217391</v>
      </c>
      <c r="W46">
        <v>10</v>
      </c>
      <c r="X46">
        <v>8</v>
      </c>
      <c r="Y46">
        <v>12</v>
      </c>
      <c r="Z46" s="47">
        <v>5</v>
      </c>
      <c r="AA46">
        <v>14</v>
      </c>
      <c r="AB46">
        <v>2</v>
      </c>
      <c r="AC46">
        <v>7</v>
      </c>
      <c r="AD46">
        <v>8</v>
      </c>
      <c r="AE46">
        <v>2</v>
      </c>
      <c r="AF46">
        <v>9</v>
      </c>
      <c r="AG46" s="51">
        <v>15</v>
      </c>
      <c r="AH46" s="51">
        <v>6</v>
      </c>
      <c r="AI46" s="51">
        <v>5</v>
      </c>
      <c r="AJ46" s="51">
        <v>4</v>
      </c>
      <c r="AK46" s="51">
        <v>7</v>
      </c>
      <c r="AL46" s="51">
        <v>14</v>
      </c>
      <c r="AM46" s="51">
        <v>6</v>
      </c>
      <c r="AN46" s="34">
        <f t="shared" si="14"/>
        <v>134</v>
      </c>
      <c r="AO46" s="33">
        <f t="shared" si="5"/>
        <v>89.333333333333329</v>
      </c>
      <c r="AP46" s="47">
        <v>4</v>
      </c>
      <c r="AQ46">
        <v>7</v>
      </c>
      <c r="AR46">
        <v>7</v>
      </c>
      <c r="AS46" s="51">
        <v>11</v>
      </c>
      <c r="AT46">
        <v>10</v>
      </c>
      <c r="AU46">
        <v>0</v>
      </c>
      <c r="AV46">
        <v>13</v>
      </c>
      <c r="AW46">
        <v>15</v>
      </c>
      <c r="AX46">
        <v>6</v>
      </c>
      <c r="AY46">
        <v>11</v>
      </c>
      <c r="AZ46">
        <v>13</v>
      </c>
      <c r="BA46" s="51">
        <v>9</v>
      </c>
      <c r="BB46" s="51">
        <v>11</v>
      </c>
      <c r="BC46" s="51">
        <v>8</v>
      </c>
      <c r="BD46" s="51">
        <v>4</v>
      </c>
      <c r="BE46" s="51">
        <v>5</v>
      </c>
      <c r="BF46" s="51">
        <v>6</v>
      </c>
      <c r="BG46" s="38">
        <f t="shared" si="15"/>
        <v>140</v>
      </c>
      <c r="BH46" s="37">
        <f t="shared" si="6"/>
        <v>89.743589743589752</v>
      </c>
      <c r="BI46">
        <v>11</v>
      </c>
      <c r="BJ46">
        <v>11</v>
      </c>
      <c r="BK46">
        <v>9</v>
      </c>
      <c r="BL46">
        <v>16</v>
      </c>
      <c r="BM46" s="48">
        <v>12</v>
      </c>
      <c r="BN46">
        <v>4</v>
      </c>
      <c r="BO46">
        <v>9</v>
      </c>
      <c r="BP46">
        <v>10</v>
      </c>
      <c r="BQ46">
        <v>4</v>
      </c>
      <c r="BR46">
        <v>11</v>
      </c>
      <c r="BS46" s="51">
        <v>8</v>
      </c>
      <c r="BT46" s="51">
        <v>6</v>
      </c>
      <c r="BU46" s="51">
        <v>5</v>
      </c>
      <c r="BV46" s="51">
        <v>5</v>
      </c>
      <c r="BW46" s="51">
        <v>7</v>
      </c>
      <c r="BX46" s="51">
        <v>8</v>
      </c>
      <c r="BY46" s="51">
        <v>2</v>
      </c>
      <c r="BZ46" s="30">
        <f t="shared" si="16"/>
        <v>138</v>
      </c>
      <c r="CA46" s="29">
        <f t="shared" si="7"/>
        <v>93.243243243243242</v>
      </c>
      <c r="CB46">
        <v>9</v>
      </c>
      <c r="CC46" s="48">
        <v>2</v>
      </c>
      <c r="CD46">
        <v>6</v>
      </c>
      <c r="CE46">
        <v>3</v>
      </c>
      <c r="CF46">
        <v>15</v>
      </c>
      <c r="CG46">
        <v>4</v>
      </c>
      <c r="CH46">
        <v>14</v>
      </c>
      <c r="CI46">
        <v>11</v>
      </c>
      <c r="CJ46" s="60">
        <v>5</v>
      </c>
      <c r="CK46" s="57">
        <v>22</v>
      </c>
      <c r="CL46" s="51">
        <v>26</v>
      </c>
      <c r="CM46" s="51">
        <v>6</v>
      </c>
      <c r="CN46" s="51">
        <v>8</v>
      </c>
      <c r="CO46" s="81">
        <v>5</v>
      </c>
      <c r="CP46" s="81">
        <v>5</v>
      </c>
      <c r="CQ46" s="81">
        <v>4</v>
      </c>
      <c r="CR46" s="53">
        <v>3</v>
      </c>
      <c r="CS46" s="100">
        <f t="shared" si="8"/>
        <v>148</v>
      </c>
      <c r="CT46" s="22">
        <f t="shared" si="9"/>
        <v>93.670886075949369</v>
      </c>
      <c r="CU46" s="51">
        <v>7</v>
      </c>
      <c r="CV46" s="51">
        <v>5</v>
      </c>
      <c r="CW46" s="51">
        <v>5</v>
      </c>
      <c r="CX46" s="51">
        <v>7</v>
      </c>
      <c r="CY46" s="51">
        <v>18</v>
      </c>
      <c r="CZ46" s="51">
        <v>3</v>
      </c>
      <c r="DA46" s="51">
        <v>9</v>
      </c>
      <c r="DB46" s="51">
        <v>8</v>
      </c>
      <c r="DC46" s="51">
        <v>3</v>
      </c>
      <c r="DD46" s="51">
        <v>5</v>
      </c>
      <c r="DE46" s="51">
        <v>7</v>
      </c>
      <c r="DF46" s="51">
        <v>5</v>
      </c>
      <c r="DG46" s="51">
        <v>9</v>
      </c>
      <c r="DH46" s="51">
        <v>2</v>
      </c>
      <c r="DI46" s="51">
        <v>12</v>
      </c>
      <c r="DJ46" s="51">
        <v>9</v>
      </c>
      <c r="DK46" s="51">
        <v>4</v>
      </c>
      <c r="DL46" s="43">
        <f t="shared" si="12"/>
        <v>118</v>
      </c>
      <c r="DM46" s="42">
        <f t="shared" si="11"/>
        <v>94.399999999999991</v>
      </c>
    </row>
    <row r="47" spans="1:117" ht="24" customHeight="1" thickTop="1" thickBot="1">
      <c r="A47" s="49">
        <v>43</v>
      </c>
      <c r="B47" s="50" t="s">
        <v>65</v>
      </c>
      <c r="C47">
        <v>13</v>
      </c>
      <c r="D47">
        <v>9</v>
      </c>
      <c r="E47">
        <v>8</v>
      </c>
      <c r="F47">
        <v>8</v>
      </c>
      <c r="G47">
        <v>7</v>
      </c>
      <c r="H47">
        <v>5</v>
      </c>
      <c r="I47">
        <v>15</v>
      </c>
      <c r="J47">
        <v>15</v>
      </c>
      <c r="K47" s="59">
        <v>4</v>
      </c>
      <c r="L47" s="59">
        <v>9</v>
      </c>
      <c r="M47" s="51">
        <v>10</v>
      </c>
      <c r="N47" s="51">
        <v>11</v>
      </c>
      <c r="O47" s="51">
        <v>21</v>
      </c>
      <c r="P47" s="51">
        <v>7</v>
      </c>
      <c r="Q47" s="51">
        <v>11</v>
      </c>
      <c r="R47" s="51">
        <v>18</v>
      </c>
      <c r="S47" s="51">
        <v>0</v>
      </c>
      <c r="T47" s="51"/>
      <c r="U47" s="30">
        <f t="shared" si="13"/>
        <v>171</v>
      </c>
      <c r="V47" s="29">
        <f t="shared" si="4"/>
        <v>92.934782608695656</v>
      </c>
      <c r="W47">
        <v>12</v>
      </c>
      <c r="X47">
        <v>10</v>
      </c>
      <c r="Y47">
        <v>12</v>
      </c>
      <c r="Z47" s="47">
        <v>5</v>
      </c>
      <c r="AA47">
        <v>14</v>
      </c>
      <c r="AB47">
        <v>4</v>
      </c>
      <c r="AC47">
        <v>7</v>
      </c>
      <c r="AD47">
        <v>8</v>
      </c>
      <c r="AE47">
        <v>2</v>
      </c>
      <c r="AF47">
        <v>9</v>
      </c>
      <c r="AG47" s="51">
        <v>12</v>
      </c>
      <c r="AH47" s="51">
        <v>6</v>
      </c>
      <c r="AI47" s="51">
        <v>5</v>
      </c>
      <c r="AJ47" s="51">
        <v>4</v>
      </c>
      <c r="AK47" s="51">
        <v>8</v>
      </c>
      <c r="AL47" s="51">
        <v>12</v>
      </c>
      <c r="AM47" s="51">
        <v>7</v>
      </c>
      <c r="AN47" s="34">
        <f t="shared" si="14"/>
        <v>137</v>
      </c>
      <c r="AO47" s="33">
        <f t="shared" si="5"/>
        <v>91.333333333333329</v>
      </c>
      <c r="AP47" s="47">
        <v>3</v>
      </c>
      <c r="AQ47">
        <v>6</v>
      </c>
      <c r="AR47">
        <v>8</v>
      </c>
      <c r="AS47" s="51">
        <v>10</v>
      </c>
      <c r="AT47">
        <v>11</v>
      </c>
      <c r="AU47">
        <v>6</v>
      </c>
      <c r="AV47">
        <v>12</v>
      </c>
      <c r="AW47">
        <v>15</v>
      </c>
      <c r="AX47">
        <v>6</v>
      </c>
      <c r="AY47">
        <v>10</v>
      </c>
      <c r="AZ47">
        <v>10</v>
      </c>
      <c r="BA47" s="51">
        <v>9</v>
      </c>
      <c r="BB47" s="51">
        <v>10</v>
      </c>
      <c r="BC47" s="51">
        <v>6</v>
      </c>
      <c r="BD47" s="51">
        <v>6</v>
      </c>
      <c r="BE47" s="51">
        <v>4</v>
      </c>
      <c r="BF47" s="51">
        <v>5</v>
      </c>
      <c r="BG47" s="38">
        <f t="shared" si="15"/>
        <v>137</v>
      </c>
      <c r="BH47" s="37">
        <f t="shared" si="6"/>
        <v>87.820512820512818</v>
      </c>
      <c r="BI47">
        <v>10</v>
      </c>
      <c r="BJ47">
        <v>9</v>
      </c>
      <c r="BK47">
        <v>8</v>
      </c>
      <c r="BL47">
        <v>16</v>
      </c>
      <c r="BM47" s="48">
        <v>11</v>
      </c>
      <c r="BN47">
        <v>5</v>
      </c>
      <c r="BO47">
        <v>10</v>
      </c>
      <c r="BP47">
        <v>9</v>
      </c>
      <c r="BQ47">
        <v>4</v>
      </c>
      <c r="BR47">
        <v>10</v>
      </c>
      <c r="BS47" s="51">
        <v>8</v>
      </c>
      <c r="BT47" s="51">
        <v>6</v>
      </c>
      <c r="BU47" s="51">
        <v>6</v>
      </c>
      <c r="BV47" s="51">
        <v>4</v>
      </c>
      <c r="BW47" s="51">
        <v>6</v>
      </c>
      <c r="BX47" s="51">
        <v>8</v>
      </c>
      <c r="BY47" s="51">
        <v>2</v>
      </c>
      <c r="BZ47" s="30">
        <f t="shared" si="16"/>
        <v>132</v>
      </c>
      <c r="CA47" s="29">
        <f t="shared" si="7"/>
        <v>89.189189189189193</v>
      </c>
      <c r="CB47">
        <v>8</v>
      </c>
      <c r="CC47" s="48">
        <v>1</v>
      </c>
      <c r="CD47">
        <v>5</v>
      </c>
      <c r="CE47">
        <v>4</v>
      </c>
      <c r="CF47">
        <v>15</v>
      </c>
      <c r="CG47">
        <v>5</v>
      </c>
      <c r="CH47">
        <v>14</v>
      </c>
      <c r="CI47">
        <v>10</v>
      </c>
      <c r="CJ47" s="60">
        <v>5</v>
      </c>
      <c r="CK47" s="57">
        <v>22</v>
      </c>
      <c r="CL47" s="51">
        <v>23</v>
      </c>
      <c r="CM47" s="51">
        <v>8</v>
      </c>
      <c r="CN47" s="51">
        <v>8</v>
      </c>
      <c r="CO47" s="81">
        <v>5</v>
      </c>
      <c r="CP47" s="81">
        <v>6</v>
      </c>
      <c r="CQ47" s="81">
        <v>3</v>
      </c>
      <c r="CR47" s="53">
        <v>3</v>
      </c>
      <c r="CS47" s="100">
        <f t="shared" si="8"/>
        <v>145</v>
      </c>
      <c r="CT47" s="22">
        <f t="shared" si="9"/>
        <v>91.77215189873418</v>
      </c>
      <c r="CU47" s="51">
        <v>7</v>
      </c>
      <c r="CV47" s="51">
        <v>4</v>
      </c>
      <c r="CW47" s="51">
        <v>4</v>
      </c>
      <c r="CX47" s="51">
        <v>5</v>
      </c>
      <c r="CY47" s="51">
        <v>16</v>
      </c>
      <c r="CZ47" s="51">
        <v>4</v>
      </c>
      <c r="DA47" s="51">
        <v>8</v>
      </c>
      <c r="DB47" s="51">
        <v>7</v>
      </c>
      <c r="DC47" s="51">
        <v>4</v>
      </c>
      <c r="DD47" s="51">
        <v>4</v>
      </c>
      <c r="DE47" s="51">
        <v>7</v>
      </c>
      <c r="DF47" s="51">
        <v>4</v>
      </c>
      <c r="DG47" s="51">
        <v>9</v>
      </c>
      <c r="DH47" s="51">
        <v>2</v>
      </c>
      <c r="DI47" s="51">
        <v>11</v>
      </c>
      <c r="DJ47" s="51">
        <v>9</v>
      </c>
      <c r="DK47" s="51">
        <v>4</v>
      </c>
      <c r="DL47" s="43">
        <f t="shared" si="12"/>
        <v>109</v>
      </c>
      <c r="DM47" s="42">
        <f t="shared" si="11"/>
        <v>87.2</v>
      </c>
    </row>
    <row r="48" spans="1:117" ht="24" customHeight="1" thickTop="1" thickBot="1">
      <c r="A48" s="49">
        <v>44</v>
      </c>
      <c r="B48" s="50" t="s">
        <v>66</v>
      </c>
      <c r="C48">
        <v>12</v>
      </c>
      <c r="D48">
        <v>7</v>
      </c>
      <c r="E48">
        <v>7</v>
      </c>
      <c r="F48">
        <v>7</v>
      </c>
      <c r="G48">
        <v>8</v>
      </c>
      <c r="H48">
        <v>6</v>
      </c>
      <c r="I48">
        <v>14</v>
      </c>
      <c r="J48">
        <v>14</v>
      </c>
      <c r="K48" s="59">
        <v>4</v>
      </c>
      <c r="L48" s="59">
        <v>8</v>
      </c>
      <c r="M48" s="51">
        <v>8</v>
      </c>
      <c r="N48" s="51">
        <v>9</v>
      </c>
      <c r="O48" s="51">
        <v>17</v>
      </c>
      <c r="P48" s="51">
        <v>6</v>
      </c>
      <c r="Q48" s="51">
        <v>10</v>
      </c>
      <c r="R48" s="51">
        <v>15</v>
      </c>
      <c r="S48" s="51">
        <v>0</v>
      </c>
      <c r="T48" s="51"/>
      <c r="U48" s="30">
        <f t="shared" si="13"/>
        <v>152</v>
      </c>
      <c r="V48" s="29">
        <f t="shared" si="4"/>
        <v>82.608695652173907</v>
      </c>
      <c r="W48">
        <v>12</v>
      </c>
      <c r="X48">
        <v>9</v>
      </c>
      <c r="Y48">
        <v>12</v>
      </c>
      <c r="Z48" s="47">
        <v>5</v>
      </c>
      <c r="AA48">
        <v>12</v>
      </c>
      <c r="AB48">
        <v>4</v>
      </c>
      <c r="AC48">
        <v>7</v>
      </c>
      <c r="AD48">
        <v>8</v>
      </c>
      <c r="AE48">
        <v>2</v>
      </c>
      <c r="AF48">
        <v>9</v>
      </c>
      <c r="AG48" s="51">
        <v>14</v>
      </c>
      <c r="AH48" s="51">
        <v>6</v>
      </c>
      <c r="AI48" s="51">
        <v>5</v>
      </c>
      <c r="AJ48" s="51">
        <v>4</v>
      </c>
      <c r="AK48" s="51">
        <v>8</v>
      </c>
      <c r="AL48" s="51">
        <v>13</v>
      </c>
      <c r="AM48" s="51">
        <v>7</v>
      </c>
      <c r="AN48" s="34">
        <f t="shared" si="14"/>
        <v>137</v>
      </c>
      <c r="AO48" s="33">
        <f t="shared" si="5"/>
        <v>91.333333333333329</v>
      </c>
      <c r="AP48" s="47">
        <v>4</v>
      </c>
      <c r="AQ48">
        <v>4</v>
      </c>
      <c r="AR48">
        <v>7</v>
      </c>
      <c r="AS48" s="51">
        <v>10</v>
      </c>
      <c r="AT48">
        <v>10</v>
      </c>
      <c r="AU48">
        <v>6</v>
      </c>
      <c r="AV48">
        <v>11</v>
      </c>
      <c r="AW48">
        <v>14</v>
      </c>
      <c r="AX48">
        <v>6</v>
      </c>
      <c r="AY48">
        <v>14</v>
      </c>
      <c r="AZ48">
        <v>14</v>
      </c>
      <c r="BA48" s="51">
        <v>9</v>
      </c>
      <c r="BB48" s="51">
        <v>10</v>
      </c>
      <c r="BC48" s="51">
        <v>7</v>
      </c>
      <c r="BD48" s="51">
        <v>6</v>
      </c>
      <c r="BE48" s="51">
        <v>5</v>
      </c>
      <c r="BF48" s="51">
        <v>6</v>
      </c>
      <c r="BG48" s="38">
        <f t="shared" si="15"/>
        <v>143</v>
      </c>
      <c r="BH48" s="37">
        <f t="shared" si="6"/>
        <v>91.666666666666657</v>
      </c>
      <c r="BI48">
        <v>12</v>
      </c>
      <c r="BJ48">
        <v>12</v>
      </c>
      <c r="BK48">
        <v>10</v>
      </c>
      <c r="BL48">
        <v>14</v>
      </c>
      <c r="BM48" s="48">
        <v>11</v>
      </c>
      <c r="BN48">
        <v>5</v>
      </c>
      <c r="BO48">
        <v>10</v>
      </c>
      <c r="BP48">
        <v>9</v>
      </c>
      <c r="BQ48">
        <v>4</v>
      </c>
      <c r="BR48">
        <v>11</v>
      </c>
      <c r="BS48" s="51">
        <v>6</v>
      </c>
      <c r="BT48" s="51">
        <v>4</v>
      </c>
      <c r="BU48" s="51">
        <v>4</v>
      </c>
      <c r="BV48" s="51">
        <v>3</v>
      </c>
      <c r="BW48" s="51">
        <v>8</v>
      </c>
      <c r="BX48" s="51">
        <v>7</v>
      </c>
      <c r="BY48" s="51">
        <v>2</v>
      </c>
      <c r="BZ48" s="30">
        <f t="shared" si="16"/>
        <v>132</v>
      </c>
      <c r="CA48" s="29">
        <f t="shared" si="7"/>
        <v>89.189189189189193</v>
      </c>
      <c r="CB48">
        <v>7</v>
      </c>
      <c r="CC48" s="48">
        <v>2</v>
      </c>
      <c r="CD48">
        <v>7</v>
      </c>
      <c r="CE48">
        <v>3</v>
      </c>
      <c r="CF48">
        <v>13</v>
      </c>
      <c r="CG48">
        <v>4</v>
      </c>
      <c r="CH48">
        <v>12</v>
      </c>
      <c r="CI48">
        <v>11</v>
      </c>
      <c r="CJ48" s="60">
        <v>5</v>
      </c>
      <c r="CK48" s="57">
        <v>20</v>
      </c>
      <c r="CL48" s="51">
        <v>24</v>
      </c>
      <c r="CM48" s="51">
        <v>5</v>
      </c>
      <c r="CN48" s="51">
        <v>9</v>
      </c>
      <c r="CO48" s="81">
        <v>4</v>
      </c>
      <c r="CP48" s="81">
        <v>6</v>
      </c>
      <c r="CQ48" s="81">
        <v>3</v>
      </c>
      <c r="CR48" s="53">
        <v>3</v>
      </c>
      <c r="CS48" s="100">
        <f t="shared" si="8"/>
        <v>138</v>
      </c>
      <c r="CT48" s="22">
        <f t="shared" si="9"/>
        <v>87.341772151898738</v>
      </c>
      <c r="CU48" s="51">
        <v>6</v>
      </c>
      <c r="CV48" s="51">
        <v>5</v>
      </c>
      <c r="CW48" s="51">
        <v>6</v>
      </c>
      <c r="CX48" s="51">
        <v>7</v>
      </c>
      <c r="CY48" s="51">
        <v>15</v>
      </c>
      <c r="CZ48" s="51">
        <v>4</v>
      </c>
      <c r="DA48" s="51">
        <v>9</v>
      </c>
      <c r="DB48" s="51">
        <v>7</v>
      </c>
      <c r="DC48" s="51">
        <v>4</v>
      </c>
      <c r="DD48" s="51">
        <v>6</v>
      </c>
      <c r="DE48" s="51">
        <v>7</v>
      </c>
      <c r="DF48" s="51">
        <v>5</v>
      </c>
      <c r="DG48" s="51">
        <v>8</v>
      </c>
      <c r="DH48" s="51">
        <v>2</v>
      </c>
      <c r="DI48" s="51">
        <v>11</v>
      </c>
      <c r="DJ48" s="51">
        <v>10</v>
      </c>
      <c r="DK48" s="51">
        <v>4</v>
      </c>
      <c r="DL48" s="43">
        <f t="shared" si="12"/>
        <v>116</v>
      </c>
      <c r="DM48" s="42">
        <f t="shared" si="11"/>
        <v>92.800000000000011</v>
      </c>
    </row>
    <row r="49" spans="1:117" ht="24" customHeight="1" thickTop="1" thickBot="1">
      <c r="A49" s="49">
        <v>45</v>
      </c>
      <c r="B49" s="50" t="s">
        <v>67</v>
      </c>
      <c r="C49">
        <v>11</v>
      </c>
      <c r="D49">
        <v>10</v>
      </c>
      <c r="E49">
        <v>7</v>
      </c>
      <c r="F49">
        <v>6</v>
      </c>
      <c r="G49">
        <v>8</v>
      </c>
      <c r="H49">
        <v>4</v>
      </c>
      <c r="I49">
        <v>13</v>
      </c>
      <c r="J49">
        <v>12</v>
      </c>
      <c r="K49" s="59">
        <v>3</v>
      </c>
      <c r="L49" s="59">
        <v>9</v>
      </c>
      <c r="M49" s="51">
        <v>7</v>
      </c>
      <c r="N49" s="51">
        <v>9</v>
      </c>
      <c r="O49" s="51">
        <v>19</v>
      </c>
      <c r="P49" s="51">
        <v>6</v>
      </c>
      <c r="Q49" s="51">
        <v>11</v>
      </c>
      <c r="R49" s="51">
        <v>14</v>
      </c>
      <c r="S49" s="51">
        <v>0</v>
      </c>
      <c r="T49" s="51"/>
      <c r="U49" s="30">
        <f t="shared" si="13"/>
        <v>149</v>
      </c>
      <c r="V49" s="29">
        <f t="shared" si="4"/>
        <v>80.978260869565219</v>
      </c>
      <c r="W49">
        <v>9</v>
      </c>
      <c r="X49">
        <v>9</v>
      </c>
      <c r="Y49">
        <v>11</v>
      </c>
      <c r="Z49" s="47">
        <v>5</v>
      </c>
      <c r="AA49">
        <v>11</v>
      </c>
      <c r="AB49">
        <v>5</v>
      </c>
      <c r="AC49">
        <v>7</v>
      </c>
      <c r="AD49">
        <v>8</v>
      </c>
      <c r="AE49">
        <v>0</v>
      </c>
      <c r="AF49">
        <v>8</v>
      </c>
      <c r="AG49" s="51">
        <v>13</v>
      </c>
      <c r="AH49" s="51">
        <v>6</v>
      </c>
      <c r="AI49" s="51">
        <v>5</v>
      </c>
      <c r="AJ49" s="51">
        <v>4</v>
      </c>
      <c r="AK49" s="51">
        <v>9</v>
      </c>
      <c r="AL49" s="51">
        <v>15</v>
      </c>
      <c r="AM49" s="51">
        <v>7</v>
      </c>
      <c r="AN49" s="34">
        <f t="shared" si="14"/>
        <v>132</v>
      </c>
      <c r="AO49" s="33">
        <f t="shared" si="5"/>
        <v>88</v>
      </c>
      <c r="AP49" s="47">
        <v>3</v>
      </c>
      <c r="AQ49">
        <v>7</v>
      </c>
      <c r="AR49">
        <v>7</v>
      </c>
      <c r="AS49" s="51">
        <v>8</v>
      </c>
      <c r="AT49">
        <v>8</v>
      </c>
      <c r="AU49">
        <v>5</v>
      </c>
      <c r="AV49">
        <v>10</v>
      </c>
      <c r="AW49">
        <v>15</v>
      </c>
      <c r="AX49">
        <v>4</v>
      </c>
      <c r="AY49">
        <v>14</v>
      </c>
      <c r="AZ49">
        <v>11</v>
      </c>
      <c r="BA49" s="51">
        <v>8</v>
      </c>
      <c r="BB49" s="51">
        <v>11</v>
      </c>
      <c r="BC49" s="51">
        <v>7</v>
      </c>
      <c r="BD49" s="51">
        <v>6</v>
      </c>
      <c r="BE49" s="51">
        <v>5</v>
      </c>
      <c r="BF49" s="51">
        <v>6</v>
      </c>
      <c r="BG49" s="38">
        <f t="shared" si="15"/>
        <v>135</v>
      </c>
      <c r="BH49" s="37">
        <f t="shared" si="6"/>
        <v>86.538461538461547</v>
      </c>
      <c r="BI49">
        <v>9</v>
      </c>
      <c r="BJ49">
        <v>8</v>
      </c>
      <c r="BK49">
        <v>10</v>
      </c>
      <c r="BL49">
        <v>13</v>
      </c>
      <c r="BM49" s="48">
        <v>9</v>
      </c>
      <c r="BN49">
        <v>4</v>
      </c>
      <c r="BO49">
        <v>10</v>
      </c>
      <c r="BP49">
        <v>10</v>
      </c>
      <c r="BQ49">
        <v>2</v>
      </c>
      <c r="BR49">
        <v>12</v>
      </c>
      <c r="BS49" s="51">
        <v>7</v>
      </c>
      <c r="BT49" s="51">
        <v>6</v>
      </c>
      <c r="BU49" s="51">
        <v>5</v>
      </c>
      <c r="BV49" s="51">
        <v>3</v>
      </c>
      <c r="BW49" s="51">
        <v>8</v>
      </c>
      <c r="BX49" s="51">
        <v>5</v>
      </c>
      <c r="BY49" s="51">
        <v>2</v>
      </c>
      <c r="BZ49" s="30">
        <f t="shared" si="16"/>
        <v>123</v>
      </c>
      <c r="CA49" s="29">
        <f t="shared" si="7"/>
        <v>83.108108108108098</v>
      </c>
      <c r="CB49">
        <v>8</v>
      </c>
      <c r="CC49" s="48">
        <v>2</v>
      </c>
      <c r="CD49">
        <v>7</v>
      </c>
      <c r="CE49">
        <v>3</v>
      </c>
      <c r="CF49">
        <v>14</v>
      </c>
      <c r="CG49">
        <v>3</v>
      </c>
      <c r="CH49">
        <v>14</v>
      </c>
      <c r="CI49">
        <v>10</v>
      </c>
      <c r="CJ49" s="60">
        <v>3</v>
      </c>
      <c r="CK49" s="57">
        <v>22</v>
      </c>
      <c r="CL49" s="51">
        <v>21</v>
      </c>
      <c r="CM49" s="51">
        <v>5</v>
      </c>
      <c r="CN49" s="51">
        <v>9</v>
      </c>
      <c r="CO49" s="81">
        <v>4</v>
      </c>
      <c r="CP49" s="81">
        <v>6</v>
      </c>
      <c r="CQ49" s="81">
        <v>4</v>
      </c>
      <c r="CR49" s="53">
        <v>3</v>
      </c>
      <c r="CS49" s="100">
        <f t="shared" si="8"/>
        <v>138</v>
      </c>
      <c r="CT49" s="22">
        <f t="shared" si="9"/>
        <v>87.341772151898738</v>
      </c>
      <c r="CU49" s="51">
        <v>6</v>
      </c>
      <c r="CV49" s="51">
        <v>4</v>
      </c>
      <c r="CW49" s="51">
        <v>5</v>
      </c>
      <c r="CX49" s="51">
        <v>4</v>
      </c>
      <c r="CY49" s="51">
        <v>17</v>
      </c>
      <c r="CZ49" s="51">
        <v>3</v>
      </c>
      <c r="DA49" s="51">
        <v>9</v>
      </c>
      <c r="DB49" s="51">
        <v>8</v>
      </c>
      <c r="DC49" s="51">
        <v>3</v>
      </c>
      <c r="DD49" s="51">
        <v>6</v>
      </c>
      <c r="DE49" s="51">
        <v>7</v>
      </c>
      <c r="DF49" s="51">
        <v>5</v>
      </c>
      <c r="DG49" s="51">
        <v>9</v>
      </c>
      <c r="DH49" s="51">
        <v>2</v>
      </c>
      <c r="DI49" s="51">
        <v>13</v>
      </c>
      <c r="DJ49" s="51">
        <v>7</v>
      </c>
      <c r="DK49" s="51">
        <v>4</v>
      </c>
      <c r="DL49" s="43">
        <f t="shared" si="12"/>
        <v>112</v>
      </c>
      <c r="DM49" s="42">
        <f t="shared" si="11"/>
        <v>89.600000000000009</v>
      </c>
    </row>
    <row r="50" spans="1:117" ht="24" customHeight="1" thickTop="1" thickBot="1">
      <c r="A50" s="49">
        <v>46</v>
      </c>
      <c r="B50" s="50" t="s">
        <v>68</v>
      </c>
      <c r="C50">
        <v>13</v>
      </c>
      <c r="D50">
        <v>10</v>
      </c>
      <c r="E50">
        <v>8</v>
      </c>
      <c r="F50">
        <v>8</v>
      </c>
      <c r="G50">
        <v>8</v>
      </c>
      <c r="H50">
        <v>0</v>
      </c>
      <c r="I50">
        <v>15</v>
      </c>
      <c r="J50">
        <v>15</v>
      </c>
      <c r="K50" s="59">
        <v>4</v>
      </c>
      <c r="L50" s="59">
        <v>9</v>
      </c>
      <c r="M50" s="53">
        <v>10</v>
      </c>
      <c r="N50" s="53">
        <v>9</v>
      </c>
      <c r="O50" s="53">
        <v>20</v>
      </c>
      <c r="P50" s="53">
        <v>7</v>
      </c>
      <c r="Q50" s="53">
        <v>11</v>
      </c>
      <c r="R50" s="53">
        <v>15</v>
      </c>
      <c r="S50" s="53">
        <v>0</v>
      </c>
      <c r="T50" s="53"/>
      <c r="U50" s="30">
        <f t="shared" si="13"/>
        <v>162</v>
      </c>
      <c r="V50" s="29">
        <f t="shared" si="4"/>
        <v>88.043478260869563</v>
      </c>
      <c r="W50">
        <v>12</v>
      </c>
      <c r="X50">
        <v>9</v>
      </c>
      <c r="Y50">
        <v>12</v>
      </c>
      <c r="Z50" s="47">
        <v>5</v>
      </c>
      <c r="AA50">
        <v>14</v>
      </c>
      <c r="AB50">
        <v>1</v>
      </c>
      <c r="AC50">
        <v>7</v>
      </c>
      <c r="AD50">
        <v>8</v>
      </c>
      <c r="AE50">
        <v>2</v>
      </c>
      <c r="AF50">
        <v>10</v>
      </c>
      <c r="AG50" s="53">
        <v>15</v>
      </c>
      <c r="AH50" s="53">
        <v>6</v>
      </c>
      <c r="AI50" s="53">
        <v>6</v>
      </c>
      <c r="AJ50" s="53">
        <v>4</v>
      </c>
      <c r="AK50" s="53">
        <v>9</v>
      </c>
      <c r="AL50" s="53">
        <v>16</v>
      </c>
      <c r="AM50" s="53">
        <v>7</v>
      </c>
      <c r="AN50" s="34">
        <f t="shared" si="14"/>
        <v>143</v>
      </c>
      <c r="AO50" s="33">
        <f t="shared" si="5"/>
        <v>95.333333333333343</v>
      </c>
      <c r="AP50" s="47">
        <v>4</v>
      </c>
      <c r="AQ50">
        <v>7</v>
      </c>
      <c r="AR50">
        <v>8</v>
      </c>
      <c r="AS50" s="53">
        <v>10</v>
      </c>
      <c r="AT50">
        <v>11</v>
      </c>
      <c r="AU50">
        <v>2</v>
      </c>
      <c r="AV50">
        <v>12</v>
      </c>
      <c r="AW50">
        <v>15</v>
      </c>
      <c r="AX50">
        <v>6</v>
      </c>
      <c r="AY50">
        <v>14</v>
      </c>
      <c r="AZ50">
        <v>14</v>
      </c>
      <c r="BA50" s="51">
        <v>9</v>
      </c>
      <c r="BB50" s="51">
        <v>11</v>
      </c>
      <c r="BC50" s="51">
        <v>9</v>
      </c>
      <c r="BD50" s="51">
        <v>6</v>
      </c>
      <c r="BE50" s="51">
        <v>5</v>
      </c>
      <c r="BF50" s="51">
        <v>6</v>
      </c>
      <c r="BG50" s="38">
        <f t="shared" si="15"/>
        <v>149</v>
      </c>
      <c r="BH50" s="37">
        <f t="shared" si="6"/>
        <v>95.512820512820511</v>
      </c>
      <c r="BI50">
        <v>11</v>
      </c>
      <c r="BJ50">
        <v>12</v>
      </c>
      <c r="BK50">
        <v>10</v>
      </c>
      <c r="BL50">
        <v>16</v>
      </c>
      <c r="BM50" s="48">
        <v>12</v>
      </c>
      <c r="BN50">
        <v>1</v>
      </c>
      <c r="BO50">
        <v>10</v>
      </c>
      <c r="BP50">
        <v>11</v>
      </c>
      <c r="BQ50">
        <v>4</v>
      </c>
      <c r="BR50">
        <v>12</v>
      </c>
      <c r="BS50" s="51">
        <v>8</v>
      </c>
      <c r="BT50" s="51">
        <v>2</v>
      </c>
      <c r="BU50" s="53">
        <v>6</v>
      </c>
      <c r="BV50" s="51">
        <v>5</v>
      </c>
      <c r="BW50" s="51">
        <v>8</v>
      </c>
      <c r="BX50" s="51">
        <v>6</v>
      </c>
      <c r="BY50" s="51">
        <v>2</v>
      </c>
      <c r="BZ50" s="30">
        <f t="shared" si="16"/>
        <v>136</v>
      </c>
      <c r="CA50" s="29">
        <f t="shared" si="7"/>
        <v>91.891891891891902</v>
      </c>
      <c r="CB50">
        <v>10</v>
      </c>
      <c r="CC50" s="48">
        <v>2</v>
      </c>
      <c r="CD50">
        <v>6</v>
      </c>
      <c r="CE50">
        <v>4</v>
      </c>
      <c r="CF50">
        <v>15</v>
      </c>
      <c r="CG50">
        <v>3</v>
      </c>
      <c r="CH50">
        <v>14</v>
      </c>
      <c r="CI50">
        <v>11</v>
      </c>
      <c r="CJ50" s="60">
        <v>5</v>
      </c>
      <c r="CK50" s="57">
        <v>23</v>
      </c>
      <c r="CL50" s="51">
        <v>26</v>
      </c>
      <c r="CM50" s="51">
        <v>8</v>
      </c>
      <c r="CN50" s="51">
        <v>8</v>
      </c>
      <c r="CO50" s="81">
        <v>5</v>
      </c>
      <c r="CP50" s="81">
        <v>6</v>
      </c>
      <c r="CQ50" s="81">
        <v>4</v>
      </c>
      <c r="CR50" s="53">
        <v>3</v>
      </c>
      <c r="CS50" s="100">
        <f t="shared" si="8"/>
        <v>153</v>
      </c>
      <c r="CT50" s="22">
        <f t="shared" si="9"/>
        <v>96.835443037974684</v>
      </c>
      <c r="CU50" s="51">
        <v>7</v>
      </c>
      <c r="CV50" s="51">
        <v>5</v>
      </c>
      <c r="CW50" s="51">
        <v>5</v>
      </c>
      <c r="CX50" s="51">
        <v>7</v>
      </c>
      <c r="CY50" s="51">
        <v>17</v>
      </c>
      <c r="CZ50" s="51">
        <v>2</v>
      </c>
      <c r="DA50" s="51">
        <v>9</v>
      </c>
      <c r="DB50" s="51">
        <v>8</v>
      </c>
      <c r="DC50" s="51">
        <v>4</v>
      </c>
      <c r="DD50" s="51">
        <v>6</v>
      </c>
      <c r="DE50" s="51">
        <v>7</v>
      </c>
      <c r="DF50" s="51">
        <v>5</v>
      </c>
      <c r="DG50" s="51">
        <v>9</v>
      </c>
      <c r="DH50" s="51">
        <v>2</v>
      </c>
      <c r="DI50" s="51">
        <v>13</v>
      </c>
      <c r="DJ50" s="51">
        <v>10</v>
      </c>
      <c r="DK50" s="51">
        <v>3</v>
      </c>
      <c r="DL50" s="43">
        <f t="shared" si="12"/>
        <v>119</v>
      </c>
      <c r="DM50" s="42">
        <f t="shared" si="11"/>
        <v>95.199999999999989</v>
      </c>
    </row>
    <row r="51" spans="1:117" ht="24" customHeight="1" thickTop="1" thickBot="1">
      <c r="A51" s="49">
        <v>47</v>
      </c>
      <c r="B51" s="50" t="s">
        <v>69</v>
      </c>
      <c r="C51">
        <v>13</v>
      </c>
      <c r="D51">
        <v>10</v>
      </c>
      <c r="E51">
        <v>7</v>
      </c>
      <c r="F51">
        <v>8</v>
      </c>
      <c r="G51">
        <v>8</v>
      </c>
      <c r="H51">
        <v>6</v>
      </c>
      <c r="I51">
        <v>15</v>
      </c>
      <c r="J51">
        <v>15</v>
      </c>
      <c r="K51" s="59">
        <v>4</v>
      </c>
      <c r="L51" s="59">
        <v>9</v>
      </c>
      <c r="M51" s="51">
        <v>10</v>
      </c>
      <c r="N51" s="51">
        <v>12</v>
      </c>
      <c r="O51" s="51">
        <v>21</v>
      </c>
      <c r="P51" s="51">
        <v>7</v>
      </c>
      <c r="Q51" s="51">
        <v>11</v>
      </c>
      <c r="R51" s="51">
        <v>17</v>
      </c>
      <c r="S51" s="51">
        <v>0</v>
      </c>
      <c r="T51" s="51"/>
      <c r="U51" s="30">
        <f t="shared" si="13"/>
        <v>173</v>
      </c>
      <c r="V51" s="29">
        <f t="shared" si="4"/>
        <v>94.021739130434781</v>
      </c>
      <c r="W51">
        <v>12</v>
      </c>
      <c r="X51">
        <v>10</v>
      </c>
      <c r="Y51">
        <v>12</v>
      </c>
      <c r="Z51" s="47">
        <v>5</v>
      </c>
      <c r="AA51">
        <v>14</v>
      </c>
      <c r="AB51">
        <v>5</v>
      </c>
      <c r="AC51">
        <v>7</v>
      </c>
      <c r="AD51">
        <v>8</v>
      </c>
      <c r="AE51">
        <v>2</v>
      </c>
      <c r="AF51">
        <v>10</v>
      </c>
      <c r="AG51" s="51">
        <v>15</v>
      </c>
      <c r="AH51" s="51">
        <v>6</v>
      </c>
      <c r="AI51" s="51">
        <v>6</v>
      </c>
      <c r="AJ51" s="51">
        <v>4</v>
      </c>
      <c r="AK51" s="51">
        <v>9</v>
      </c>
      <c r="AL51" s="51">
        <v>17</v>
      </c>
      <c r="AM51" s="51">
        <v>7</v>
      </c>
      <c r="AN51" s="34">
        <f t="shared" si="14"/>
        <v>149</v>
      </c>
      <c r="AO51" s="33">
        <f t="shared" si="5"/>
        <v>99.333333333333329</v>
      </c>
      <c r="AP51" s="47">
        <v>4</v>
      </c>
      <c r="AQ51">
        <v>7</v>
      </c>
      <c r="AR51">
        <v>7</v>
      </c>
      <c r="AS51" s="51">
        <v>10</v>
      </c>
      <c r="AT51">
        <v>11</v>
      </c>
      <c r="AU51">
        <v>6</v>
      </c>
      <c r="AV51">
        <v>13</v>
      </c>
      <c r="AW51">
        <v>15</v>
      </c>
      <c r="AX51">
        <v>6</v>
      </c>
      <c r="AY51">
        <v>14</v>
      </c>
      <c r="AZ51">
        <v>14</v>
      </c>
      <c r="BA51" s="51">
        <v>9</v>
      </c>
      <c r="BB51" s="51">
        <v>11</v>
      </c>
      <c r="BC51" s="51">
        <v>9</v>
      </c>
      <c r="BD51" s="51">
        <v>6</v>
      </c>
      <c r="BE51" s="51">
        <v>5</v>
      </c>
      <c r="BF51" s="51">
        <v>6</v>
      </c>
      <c r="BG51" s="38">
        <f t="shared" si="15"/>
        <v>153</v>
      </c>
      <c r="BH51" s="37">
        <f t="shared" si="6"/>
        <v>98.076923076923066</v>
      </c>
      <c r="BI51">
        <v>12</v>
      </c>
      <c r="BJ51">
        <v>12</v>
      </c>
      <c r="BK51">
        <v>9</v>
      </c>
      <c r="BL51">
        <v>16</v>
      </c>
      <c r="BM51" s="48">
        <v>12</v>
      </c>
      <c r="BN51">
        <v>5</v>
      </c>
      <c r="BO51">
        <v>10</v>
      </c>
      <c r="BP51">
        <v>11</v>
      </c>
      <c r="BQ51">
        <v>4</v>
      </c>
      <c r="BR51">
        <v>12</v>
      </c>
      <c r="BS51" s="51">
        <v>8</v>
      </c>
      <c r="BT51" s="51">
        <v>6</v>
      </c>
      <c r="BU51" s="51">
        <v>6</v>
      </c>
      <c r="BV51" s="51">
        <v>5</v>
      </c>
      <c r="BW51" s="51">
        <v>8</v>
      </c>
      <c r="BX51" s="51">
        <v>8</v>
      </c>
      <c r="BY51" s="51">
        <v>2</v>
      </c>
      <c r="BZ51" s="30">
        <f t="shared" si="16"/>
        <v>146</v>
      </c>
      <c r="CA51" s="29">
        <f t="shared" si="7"/>
        <v>98.648648648648646</v>
      </c>
      <c r="CB51">
        <v>10</v>
      </c>
      <c r="CC51" s="48">
        <v>2</v>
      </c>
      <c r="CD51">
        <v>6</v>
      </c>
      <c r="CE51">
        <v>4</v>
      </c>
      <c r="CF51">
        <v>15</v>
      </c>
      <c r="CG51">
        <v>4</v>
      </c>
      <c r="CH51">
        <v>14</v>
      </c>
      <c r="CI51">
        <v>11</v>
      </c>
      <c r="CJ51" s="60">
        <v>5</v>
      </c>
      <c r="CK51" s="57">
        <v>23</v>
      </c>
      <c r="CL51" s="51">
        <v>26</v>
      </c>
      <c r="CM51" s="51">
        <v>8</v>
      </c>
      <c r="CN51" s="51">
        <v>9</v>
      </c>
      <c r="CO51" s="81">
        <v>5</v>
      </c>
      <c r="CP51" s="81">
        <v>6</v>
      </c>
      <c r="CQ51" s="81">
        <v>4</v>
      </c>
      <c r="CR51" s="53">
        <v>3</v>
      </c>
      <c r="CS51" s="100">
        <f t="shared" si="8"/>
        <v>155</v>
      </c>
      <c r="CT51" s="22">
        <f t="shared" si="9"/>
        <v>98.101265822784811</v>
      </c>
      <c r="CU51" s="51">
        <v>7</v>
      </c>
      <c r="CV51" s="51">
        <v>5</v>
      </c>
      <c r="CW51" s="51">
        <v>6</v>
      </c>
      <c r="CX51" s="51">
        <v>7</v>
      </c>
      <c r="CY51" s="51">
        <v>18</v>
      </c>
      <c r="CZ51" s="51">
        <v>3</v>
      </c>
      <c r="DA51" s="51">
        <v>9</v>
      </c>
      <c r="DB51" s="51">
        <v>8</v>
      </c>
      <c r="DC51" s="51">
        <v>4</v>
      </c>
      <c r="DD51" s="51">
        <v>6</v>
      </c>
      <c r="DE51" s="51">
        <v>7</v>
      </c>
      <c r="DF51" s="51">
        <v>5</v>
      </c>
      <c r="DG51" s="51">
        <v>9</v>
      </c>
      <c r="DH51" s="51">
        <v>2</v>
      </c>
      <c r="DI51" s="51">
        <v>13</v>
      </c>
      <c r="DJ51" s="51">
        <v>11</v>
      </c>
      <c r="DK51" s="51">
        <v>4</v>
      </c>
      <c r="DL51" s="43">
        <f t="shared" si="12"/>
        <v>124</v>
      </c>
      <c r="DM51" s="42">
        <f t="shared" si="11"/>
        <v>99.2</v>
      </c>
    </row>
    <row r="52" spans="1:117" ht="24" customHeight="1" thickTop="1" thickBot="1">
      <c r="A52" s="49">
        <v>48</v>
      </c>
      <c r="B52" s="54" t="s">
        <v>70</v>
      </c>
      <c r="C52">
        <v>13</v>
      </c>
      <c r="D52">
        <v>9</v>
      </c>
      <c r="E52">
        <v>7</v>
      </c>
      <c r="F52">
        <v>7</v>
      </c>
      <c r="G52">
        <v>8</v>
      </c>
      <c r="H52">
        <v>6</v>
      </c>
      <c r="I52">
        <v>15</v>
      </c>
      <c r="J52">
        <v>15</v>
      </c>
      <c r="K52" s="59">
        <v>4</v>
      </c>
      <c r="L52" s="59">
        <v>8</v>
      </c>
      <c r="M52" s="51">
        <v>10</v>
      </c>
      <c r="N52" s="51">
        <v>10</v>
      </c>
      <c r="O52" s="51">
        <v>21</v>
      </c>
      <c r="P52" s="51">
        <v>5</v>
      </c>
      <c r="Q52" s="51">
        <v>11</v>
      </c>
      <c r="R52" s="51">
        <v>15</v>
      </c>
      <c r="S52" s="51">
        <v>0</v>
      </c>
      <c r="T52" s="51"/>
      <c r="U52" s="30">
        <f t="shared" si="13"/>
        <v>164</v>
      </c>
      <c r="V52" s="29">
        <f t="shared" si="4"/>
        <v>89.130434782608688</v>
      </c>
      <c r="W52">
        <v>12</v>
      </c>
      <c r="X52">
        <v>9</v>
      </c>
      <c r="Y52">
        <v>12</v>
      </c>
      <c r="Z52" s="47">
        <v>5</v>
      </c>
      <c r="AA52">
        <v>14</v>
      </c>
      <c r="AB52">
        <v>5</v>
      </c>
      <c r="AC52">
        <v>7</v>
      </c>
      <c r="AD52">
        <v>8</v>
      </c>
      <c r="AE52">
        <v>2</v>
      </c>
      <c r="AF52">
        <v>9</v>
      </c>
      <c r="AG52" s="51">
        <v>15</v>
      </c>
      <c r="AH52" s="51">
        <v>5</v>
      </c>
      <c r="AI52" s="51">
        <v>6</v>
      </c>
      <c r="AJ52" s="51">
        <v>3</v>
      </c>
      <c r="AK52" s="51">
        <v>9</v>
      </c>
      <c r="AL52" s="51">
        <v>15</v>
      </c>
      <c r="AM52" s="51">
        <v>7</v>
      </c>
      <c r="AN52" s="34">
        <f t="shared" si="14"/>
        <v>143</v>
      </c>
      <c r="AO52" s="33">
        <f t="shared" si="5"/>
        <v>95.333333333333343</v>
      </c>
      <c r="AP52" s="47">
        <v>4</v>
      </c>
      <c r="AQ52">
        <v>6</v>
      </c>
      <c r="AR52">
        <v>7</v>
      </c>
      <c r="AS52" s="51">
        <v>9</v>
      </c>
      <c r="AT52">
        <v>11</v>
      </c>
      <c r="AU52">
        <v>6</v>
      </c>
      <c r="AV52">
        <v>12</v>
      </c>
      <c r="AW52">
        <v>15</v>
      </c>
      <c r="AX52">
        <v>6</v>
      </c>
      <c r="AY52">
        <v>13</v>
      </c>
      <c r="AZ52">
        <v>14</v>
      </c>
      <c r="BA52" s="51">
        <v>7</v>
      </c>
      <c r="BB52" s="51">
        <v>11</v>
      </c>
      <c r="BC52" s="51">
        <v>7</v>
      </c>
      <c r="BD52" s="51">
        <v>5</v>
      </c>
      <c r="BE52" s="51">
        <v>5</v>
      </c>
      <c r="BF52" s="51">
        <v>6</v>
      </c>
      <c r="BG52" s="38">
        <f t="shared" si="15"/>
        <v>144</v>
      </c>
      <c r="BH52" s="37">
        <f t="shared" si="6"/>
        <v>92.307692307692307</v>
      </c>
      <c r="BI52">
        <v>12</v>
      </c>
      <c r="BJ52">
        <v>11</v>
      </c>
      <c r="BK52">
        <v>9</v>
      </c>
      <c r="BL52">
        <v>15</v>
      </c>
      <c r="BM52" s="48">
        <v>12</v>
      </c>
      <c r="BN52">
        <v>6</v>
      </c>
      <c r="BO52">
        <v>10</v>
      </c>
      <c r="BP52">
        <v>11</v>
      </c>
      <c r="BQ52">
        <v>4</v>
      </c>
      <c r="BR52">
        <v>12</v>
      </c>
      <c r="BS52" s="51">
        <v>7</v>
      </c>
      <c r="BT52" s="51">
        <v>6</v>
      </c>
      <c r="BU52" s="51">
        <v>6</v>
      </c>
      <c r="BV52" s="51">
        <v>4</v>
      </c>
      <c r="BW52" s="51">
        <v>8</v>
      </c>
      <c r="BX52" s="51">
        <v>7</v>
      </c>
      <c r="BY52" s="51">
        <v>2</v>
      </c>
      <c r="BZ52" s="30">
        <f t="shared" si="16"/>
        <v>142</v>
      </c>
      <c r="CA52" s="29">
        <f t="shared" si="7"/>
        <v>95.945945945945937</v>
      </c>
      <c r="CB52">
        <v>10</v>
      </c>
      <c r="CC52" s="48">
        <v>1</v>
      </c>
      <c r="CD52">
        <v>6</v>
      </c>
      <c r="CE52">
        <v>4</v>
      </c>
      <c r="CF52">
        <v>14</v>
      </c>
      <c r="CG52">
        <v>4</v>
      </c>
      <c r="CH52">
        <v>14</v>
      </c>
      <c r="CI52">
        <v>11</v>
      </c>
      <c r="CJ52" s="60">
        <v>5</v>
      </c>
      <c r="CK52" s="57">
        <v>19</v>
      </c>
      <c r="CL52" s="51">
        <v>26</v>
      </c>
      <c r="CM52" s="51">
        <v>7</v>
      </c>
      <c r="CN52" s="51">
        <v>9</v>
      </c>
      <c r="CO52" s="81">
        <v>4</v>
      </c>
      <c r="CP52" s="81">
        <v>6</v>
      </c>
      <c r="CQ52" s="81">
        <v>4</v>
      </c>
      <c r="CR52" s="53">
        <v>3</v>
      </c>
      <c r="CS52" s="100">
        <f t="shared" si="8"/>
        <v>147</v>
      </c>
      <c r="CT52" s="22">
        <f t="shared" si="9"/>
        <v>93.037974683544306</v>
      </c>
      <c r="CU52" s="51">
        <v>7</v>
      </c>
      <c r="CV52" s="51">
        <v>4</v>
      </c>
      <c r="CW52" s="51">
        <v>5</v>
      </c>
      <c r="CX52" s="51">
        <v>7</v>
      </c>
      <c r="CY52" s="51">
        <v>18</v>
      </c>
      <c r="CZ52" s="51">
        <v>4</v>
      </c>
      <c r="DA52" s="51">
        <v>9</v>
      </c>
      <c r="DB52" s="51">
        <v>8</v>
      </c>
      <c r="DC52" s="51">
        <v>4</v>
      </c>
      <c r="DD52" s="51">
        <v>6</v>
      </c>
      <c r="DE52" s="51">
        <v>7</v>
      </c>
      <c r="DF52" s="51">
        <v>4</v>
      </c>
      <c r="DG52" s="51">
        <v>9</v>
      </c>
      <c r="DH52" s="51">
        <v>2</v>
      </c>
      <c r="DI52" s="51">
        <v>12</v>
      </c>
      <c r="DJ52" s="51">
        <v>11</v>
      </c>
      <c r="DK52" s="51">
        <v>4</v>
      </c>
      <c r="DL52" s="43">
        <f t="shared" si="12"/>
        <v>121</v>
      </c>
      <c r="DM52" s="42">
        <f t="shared" si="11"/>
        <v>96.8</v>
      </c>
    </row>
    <row r="53" spans="1:117" ht="24" customHeight="1" thickTop="1" thickBot="1">
      <c r="A53" s="49">
        <v>49</v>
      </c>
      <c r="B53" s="50" t="s">
        <v>71</v>
      </c>
      <c r="C53">
        <v>10</v>
      </c>
      <c r="D53">
        <v>9</v>
      </c>
      <c r="E53">
        <v>7</v>
      </c>
      <c r="F53">
        <v>7</v>
      </c>
      <c r="G53">
        <v>8</v>
      </c>
      <c r="H53">
        <v>1</v>
      </c>
      <c r="I53">
        <v>13</v>
      </c>
      <c r="J53">
        <v>15</v>
      </c>
      <c r="K53" s="59">
        <v>2</v>
      </c>
      <c r="L53" s="59">
        <v>9</v>
      </c>
      <c r="M53" s="51">
        <v>9</v>
      </c>
      <c r="N53" s="51">
        <v>5</v>
      </c>
      <c r="O53" s="51">
        <v>18</v>
      </c>
      <c r="P53" s="51">
        <v>6</v>
      </c>
      <c r="Q53" s="51">
        <v>9</v>
      </c>
      <c r="R53" s="51">
        <v>16</v>
      </c>
      <c r="S53" s="51">
        <v>0</v>
      </c>
      <c r="T53" s="51"/>
      <c r="U53" s="30">
        <f t="shared" si="13"/>
        <v>144</v>
      </c>
      <c r="V53" s="29">
        <f t="shared" si="4"/>
        <v>78.260869565217391</v>
      </c>
      <c r="W53">
        <v>11</v>
      </c>
      <c r="X53">
        <v>7</v>
      </c>
      <c r="Y53">
        <v>10</v>
      </c>
      <c r="Z53" s="47">
        <v>5</v>
      </c>
      <c r="AA53">
        <v>14</v>
      </c>
      <c r="AB53">
        <v>3</v>
      </c>
      <c r="AC53">
        <v>6</v>
      </c>
      <c r="AD53" s="59">
        <v>8</v>
      </c>
      <c r="AE53">
        <v>1</v>
      </c>
      <c r="AF53">
        <v>7</v>
      </c>
      <c r="AG53" s="51">
        <v>14</v>
      </c>
      <c r="AH53" s="51">
        <v>6</v>
      </c>
      <c r="AI53" s="51">
        <v>6</v>
      </c>
      <c r="AJ53" s="51">
        <v>4</v>
      </c>
      <c r="AK53" s="51">
        <v>8</v>
      </c>
      <c r="AL53" s="51">
        <v>17</v>
      </c>
      <c r="AM53" s="51">
        <v>7</v>
      </c>
      <c r="AN53" s="34">
        <f t="shared" si="14"/>
        <v>134</v>
      </c>
      <c r="AO53" s="33">
        <f t="shared" si="5"/>
        <v>89.333333333333329</v>
      </c>
      <c r="AP53" s="47">
        <v>3</v>
      </c>
      <c r="AQ53">
        <v>6</v>
      </c>
      <c r="AR53">
        <v>7</v>
      </c>
      <c r="AS53" s="51">
        <v>10</v>
      </c>
      <c r="AT53">
        <v>10</v>
      </c>
      <c r="AU53">
        <v>4</v>
      </c>
      <c r="AV53">
        <v>12</v>
      </c>
      <c r="AW53">
        <v>15</v>
      </c>
      <c r="AX53">
        <v>4</v>
      </c>
      <c r="AY53">
        <v>12</v>
      </c>
      <c r="AZ53">
        <v>12</v>
      </c>
      <c r="BA53" s="51">
        <v>7</v>
      </c>
      <c r="BB53" s="51">
        <v>10</v>
      </c>
      <c r="BC53" s="51">
        <v>6</v>
      </c>
      <c r="BD53" s="51">
        <v>6</v>
      </c>
      <c r="BE53" s="51">
        <v>5</v>
      </c>
      <c r="BF53" s="51">
        <v>4</v>
      </c>
      <c r="BG53" s="38">
        <f t="shared" si="15"/>
        <v>133</v>
      </c>
      <c r="BH53" s="37">
        <f t="shared" si="6"/>
        <v>85.256410256410248</v>
      </c>
      <c r="BI53">
        <v>9</v>
      </c>
      <c r="BJ53">
        <v>11</v>
      </c>
      <c r="BK53">
        <v>8</v>
      </c>
      <c r="BL53">
        <v>15</v>
      </c>
      <c r="BM53" s="48">
        <v>12</v>
      </c>
      <c r="BN53">
        <v>4</v>
      </c>
      <c r="BO53">
        <v>10</v>
      </c>
      <c r="BP53">
        <v>9</v>
      </c>
      <c r="BQ53">
        <v>4</v>
      </c>
      <c r="BR53">
        <v>11</v>
      </c>
      <c r="BS53" s="51">
        <v>7</v>
      </c>
      <c r="BT53" s="51">
        <v>2</v>
      </c>
      <c r="BU53" s="51">
        <v>6</v>
      </c>
      <c r="BV53" s="51">
        <v>3</v>
      </c>
      <c r="BW53" s="51">
        <v>6</v>
      </c>
      <c r="BX53" s="51">
        <v>8</v>
      </c>
      <c r="BY53" s="51">
        <v>1</v>
      </c>
      <c r="BZ53" s="30">
        <f t="shared" si="16"/>
        <v>126</v>
      </c>
      <c r="CA53" s="29">
        <f t="shared" si="7"/>
        <v>85.13513513513513</v>
      </c>
      <c r="CB53">
        <v>6</v>
      </c>
      <c r="CC53" s="48">
        <v>2</v>
      </c>
      <c r="CD53">
        <v>6</v>
      </c>
      <c r="CE53">
        <v>3</v>
      </c>
      <c r="CF53">
        <v>14</v>
      </c>
      <c r="CG53">
        <v>2</v>
      </c>
      <c r="CH53">
        <v>12</v>
      </c>
      <c r="CI53">
        <v>11</v>
      </c>
      <c r="CJ53" s="60">
        <v>4</v>
      </c>
      <c r="CK53" s="57">
        <v>21</v>
      </c>
      <c r="CL53" s="51">
        <v>24</v>
      </c>
      <c r="CM53" s="51">
        <v>5</v>
      </c>
      <c r="CN53" s="51">
        <v>9</v>
      </c>
      <c r="CO53" s="81">
        <v>4</v>
      </c>
      <c r="CP53" s="81">
        <v>6</v>
      </c>
      <c r="CQ53" s="81">
        <v>4</v>
      </c>
      <c r="CR53" s="53">
        <v>3</v>
      </c>
      <c r="CS53" s="100">
        <f t="shared" si="8"/>
        <v>136</v>
      </c>
      <c r="CT53" s="22">
        <f t="shared" si="9"/>
        <v>86.075949367088612</v>
      </c>
      <c r="CU53" s="51">
        <v>5</v>
      </c>
      <c r="CV53" s="51">
        <v>4</v>
      </c>
      <c r="CW53" s="51">
        <v>5</v>
      </c>
      <c r="CX53" s="51">
        <v>7</v>
      </c>
      <c r="CY53" s="51">
        <v>15</v>
      </c>
      <c r="CZ53" s="51">
        <v>3</v>
      </c>
      <c r="DA53" s="51">
        <v>9</v>
      </c>
      <c r="DB53" s="51">
        <v>8</v>
      </c>
      <c r="DC53" s="51">
        <v>3</v>
      </c>
      <c r="DD53" s="51">
        <v>6</v>
      </c>
      <c r="DE53" s="51">
        <v>7</v>
      </c>
      <c r="DF53" s="51">
        <v>3</v>
      </c>
      <c r="DG53" s="51">
        <v>9</v>
      </c>
      <c r="DH53" s="51">
        <v>1</v>
      </c>
      <c r="DI53" s="51">
        <v>12</v>
      </c>
      <c r="DJ53" s="51">
        <v>9</v>
      </c>
      <c r="DK53" s="51">
        <v>4</v>
      </c>
      <c r="DL53" s="43">
        <f t="shared" si="12"/>
        <v>110</v>
      </c>
      <c r="DM53" s="42">
        <f t="shared" si="11"/>
        <v>88</v>
      </c>
    </row>
    <row r="54" spans="1:117" ht="24" customHeight="1" thickTop="1" thickBot="1">
      <c r="A54" s="49">
        <v>50</v>
      </c>
      <c r="B54" s="50" t="s">
        <v>72</v>
      </c>
      <c r="C54">
        <v>13</v>
      </c>
      <c r="D54">
        <v>10</v>
      </c>
      <c r="E54">
        <v>7</v>
      </c>
      <c r="F54">
        <v>6</v>
      </c>
      <c r="G54">
        <v>8</v>
      </c>
      <c r="H54">
        <v>6</v>
      </c>
      <c r="I54">
        <v>14</v>
      </c>
      <c r="J54">
        <v>14</v>
      </c>
      <c r="K54" s="59">
        <v>4</v>
      </c>
      <c r="L54" s="59">
        <v>9</v>
      </c>
      <c r="M54" s="51">
        <v>10</v>
      </c>
      <c r="N54" s="51">
        <v>11</v>
      </c>
      <c r="O54" s="51">
        <v>17</v>
      </c>
      <c r="P54" s="51">
        <v>7</v>
      </c>
      <c r="Q54" s="51">
        <v>10</v>
      </c>
      <c r="R54" s="51">
        <v>15</v>
      </c>
      <c r="S54" s="51">
        <v>0</v>
      </c>
      <c r="T54" s="51"/>
      <c r="U54" s="30">
        <f t="shared" si="13"/>
        <v>161</v>
      </c>
      <c r="V54" s="29">
        <f t="shared" si="4"/>
        <v>87.5</v>
      </c>
      <c r="W54">
        <v>12</v>
      </c>
      <c r="X54">
        <v>10</v>
      </c>
      <c r="Y54">
        <v>12</v>
      </c>
      <c r="Z54" s="47">
        <v>4</v>
      </c>
      <c r="AA54">
        <v>14</v>
      </c>
      <c r="AB54">
        <v>4</v>
      </c>
      <c r="AC54">
        <v>7</v>
      </c>
      <c r="AD54">
        <v>8</v>
      </c>
      <c r="AE54">
        <v>2</v>
      </c>
      <c r="AF54">
        <v>10</v>
      </c>
      <c r="AG54" s="51">
        <v>13</v>
      </c>
      <c r="AH54" s="51">
        <v>5</v>
      </c>
      <c r="AI54" s="51">
        <v>5</v>
      </c>
      <c r="AJ54" s="51">
        <v>3</v>
      </c>
      <c r="AK54" s="51">
        <v>8</v>
      </c>
      <c r="AL54" s="51">
        <v>13</v>
      </c>
      <c r="AM54" s="51">
        <v>7</v>
      </c>
      <c r="AN54" s="34">
        <f t="shared" si="14"/>
        <v>137</v>
      </c>
      <c r="AO54" s="33">
        <f t="shared" si="5"/>
        <v>91.333333333333329</v>
      </c>
      <c r="AP54" s="47">
        <v>4</v>
      </c>
      <c r="AQ54">
        <v>7</v>
      </c>
      <c r="AR54">
        <v>7</v>
      </c>
      <c r="AS54" s="51">
        <v>7</v>
      </c>
      <c r="AT54">
        <v>11</v>
      </c>
      <c r="AU54">
        <v>5</v>
      </c>
      <c r="AV54">
        <v>12</v>
      </c>
      <c r="AW54">
        <v>14</v>
      </c>
      <c r="AX54">
        <v>4</v>
      </c>
      <c r="AY54">
        <v>12</v>
      </c>
      <c r="AZ54">
        <v>14</v>
      </c>
      <c r="BA54" s="51">
        <v>5</v>
      </c>
      <c r="BB54" s="51">
        <v>8</v>
      </c>
      <c r="BC54" s="51">
        <v>8</v>
      </c>
      <c r="BD54" s="51">
        <v>5</v>
      </c>
      <c r="BE54" s="51">
        <v>4</v>
      </c>
      <c r="BF54" s="51">
        <v>6</v>
      </c>
      <c r="BG54" s="38">
        <f t="shared" si="15"/>
        <v>133</v>
      </c>
      <c r="BH54" s="37">
        <f t="shared" si="6"/>
        <v>85.256410256410248</v>
      </c>
      <c r="BI54">
        <v>12</v>
      </c>
      <c r="BJ54">
        <v>12</v>
      </c>
      <c r="BK54">
        <v>9</v>
      </c>
      <c r="BL54">
        <v>14</v>
      </c>
      <c r="BM54" s="48">
        <v>12</v>
      </c>
      <c r="BN54">
        <v>6</v>
      </c>
      <c r="BO54">
        <v>10</v>
      </c>
      <c r="BP54">
        <v>10</v>
      </c>
      <c r="BQ54">
        <v>4</v>
      </c>
      <c r="BR54">
        <v>12</v>
      </c>
      <c r="BS54" s="51">
        <v>8</v>
      </c>
      <c r="BT54" s="51">
        <v>6</v>
      </c>
      <c r="BU54" s="51">
        <v>4</v>
      </c>
      <c r="BV54" s="51">
        <v>5</v>
      </c>
      <c r="BW54" s="51">
        <v>8</v>
      </c>
      <c r="BX54" s="51">
        <v>6</v>
      </c>
      <c r="BY54" s="51">
        <v>2</v>
      </c>
      <c r="BZ54" s="30">
        <f t="shared" si="16"/>
        <v>140</v>
      </c>
      <c r="CA54" s="29">
        <f t="shared" si="7"/>
        <v>94.594594594594597</v>
      </c>
      <c r="CB54">
        <v>10</v>
      </c>
      <c r="CC54" s="48">
        <v>2</v>
      </c>
      <c r="CD54">
        <v>6</v>
      </c>
      <c r="CE54">
        <v>4</v>
      </c>
      <c r="CF54">
        <v>15</v>
      </c>
      <c r="CG54">
        <v>4</v>
      </c>
      <c r="CH54">
        <v>12</v>
      </c>
      <c r="CI54">
        <v>11</v>
      </c>
      <c r="CJ54" s="60">
        <v>5</v>
      </c>
      <c r="CK54" s="57">
        <v>22</v>
      </c>
      <c r="CL54" s="51">
        <v>25</v>
      </c>
      <c r="CM54" s="51">
        <v>7</v>
      </c>
      <c r="CN54" s="51">
        <v>8</v>
      </c>
      <c r="CO54" s="81">
        <v>5</v>
      </c>
      <c r="CP54" s="81">
        <v>6</v>
      </c>
      <c r="CQ54" s="81">
        <v>3</v>
      </c>
      <c r="CR54" s="53">
        <v>3</v>
      </c>
      <c r="CS54" s="100">
        <f t="shared" si="8"/>
        <v>148</v>
      </c>
      <c r="CT54" s="22">
        <f t="shared" si="9"/>
        <v>93.670886075949369</v>
      </c>
      <c r="CU54" s="51">
        <v>6</v>
      </c>
      <c r="CV54" s="51">
        <v>5</v>
      </c>
      <c r="CW54" s="51">
        <v>5</v>
      </c>
      <c r="CX54" s="51">
        <v>6</v>
      </c>
      <c r="CY54" s="51">
        <v>18</v>
      </c>
      <c r="CZ54" s="51">
        <v>3</v>
      </c>
      <c r="DA54" s="51">
        <v>9</v>
      </c>
      <c r="DB54" s="51">
        <v>7</v>
      </c>
      <c r="DC54" s="51">
        <v>3</v>
      </c>
      <c r="DD54" s="51">
        <v>6</v>
      </c>
      <c r="DE54" s="51">
        <v>7</v>
      </c>
      <c r="DF54" s="51">
        <v>4</v>
      </c>
      <c r="DG54" s="51">
        <v>8</v>
      </c>
      <c r="DH54" s="51">
        <v>2</v>
      </c>
      <c r="DI54" s="51">
        <v>10</v>
      </c>
      <c r="DJ54" s="51">
        <v>9</v>
      </c>
      <c r="DK54" s="51">
        <v>2</v>
      </c>
      <c r="DL54" s="43">
        <f t="shared" si="12"/>
        <v>110</v>
      </c>
      <c r="DM54" s="42">
        <f t="shared" si="11"/>
        <v>88</v>
      </c>
    </row>
    <row r="55" spans="1:117" ht="24" customHeight="1" thickTop="1" thickBot="1">
      <c r="A55" s="49">
        <v>51</v>
      </c>
      <c r="B55" s="50" t="s">
        <v>73</v>
      </c>
      <c r="C55">
        <v>13</v>
      </c>
      <c r="D55">
        <v>10</v>
      </c>
      <c r="E55">
        <v>8</v>
      </c>
      <c r="F55">
        <v>8</v>
      </c>
      <c r="G55">
        <v>8</v>
      </c>
      <c r="H55">
        <v>6</v>
      </c>
      <c r="I55">
        <v>15</v>
      </c>
      <c r="J55">
        <v>15</v>
      </c>
      <c r="K55" s="59">
        <v>3</v>
      </c>
      <c r="L55" s="59">
        <v>8</v>
      </c>
      <c r="M55" s="51">
        <v>10</v>
      </c>
      <c r="N55" s="51">
        <v>11</v>
      </c>
      <c r="O55" s="51">
        <v>21</v>
      </c>
      <c r="P55" s="51">
        <v>7</v>
      </c>
      <c r="Q55" s="51">
        <v>8</v>
      </c>
      <c r="R55" s="51">
        <v>16</v>
      </c>
      <c r="S55" s="51">
        <v>0</v>
      </c>
      <c r="T55" s="51"/>
      <c r="U55" s="30">
        <f t="shared" si="13"/>
        <v>167</v>
      </c>
      <c r="V55" s="29">
        <f t="shared" si="4"/>
        <v>90.760869565217391</v>
      </c>
      <c r="W55">
        <v>12</v>
      </c>
      <c r="X55">
        <v>10</v>
      </c>
      <c r="Y55">
        <v>12</v>
      </c>
      <c r="Z55" s="47">
        <v>5</v>
      </c>
      <c r="AA55">
        <v>13</v>
      </c>
      <c r="AB55">
        <v>5</v>
      </c>
      <c r="AC55">
        <v>6</v>
      </c>
      <c r="AD55">
        <v>8</v>
      </c>
      <c r="AE55">
        <v>2</v>
      </c>
      <c r="AF55">
        <v>10</v>
      </c>
      <c r="AG55" s="51">
        <v>14</v>
      </c>
      <c r="AH55" s="51">
        <v>6</v>
      </c>
      <c r="AI55" s="51">
        <v>6</v>
      </c>
      <c r="AJ55" s="51">
        <v>4</v>
      </c>
      <c r="AK55" s="51">
        <v>6</v>
      </c>
      <c r="AL55" s="51">
        <v>16</v>
      </c>
      <c r="AM55" s="51">
        <v>7</v>
      </c>
      <c r="AN55" s="34">
        <f t="shared" si="14"/>
        <v>142</v>
      </c>
      <c r="AO55" s="33">
        <f t="shared" si="5"/>
        <v>94.666666666666671</v>
      </c>
      <c r="AP55" s="47">
        <v>4</v>
      </c>
      <c r="AQ55">
        <v>7</v>
      </c>
      <c r="AR55">
        <v>8</v>
      </c>
      <c r="AS55" s="51">
        <v>9</v>
      </c>
      <c r="AT55">
        <v>9</v>
      </c>
      <c r="AU55">
        <v>6</v>
      </c>
      <c r="AV55">
        <v>11</v>
      </c>
      <c r="AW55">
        <v>13</v>
      </c>
      <c r="AX55">
        <v>6</v>
      </c>
      <c r="AY55">
        <v>14</v>
      </c>
      <c r="AZ55">
        <v>14</v>
      </c>
      <c r="BA55" s="51">
        <v>9</v>
      </c>
      <c r="BB55" s="51">
        <v>11</v>
      </c>
      <c r="BC55" s="51">
        <v>9</v>
      </c>
      <c r="BD55" s="51">
        <v>4</v>
      </c>
      <c r="BE55" s="51">
        <v>5</v>
      </c>
      <c r="BF55" s="51">
        <v>5</v>
      </c>
      <c r="BG55" s="38">
        <f t="shared" si="15"/>
        <v>144</v>
      </c>
      <c r="BH55" s="37">
        <f t="shared" si="6"/>
        <v>92.307692307692307</v>
      </c>
      <c r="BI55">
        <v>11</v>
      </c>
      <c r="BJ55">
        <v>12</v>
      </c>
      <c r="BK55">
        <v>9</v>
      </c>
      <c r="BL55">
        <v>14</v>
      </c>
      <c r="BM55" s="48">
        <v>12</v>
      </c>
      <c r="BN55">
        <v>6</v>
      </c>
      <c r="BO55">
        <v>10</v>
      </c>
      <c r="BP55">
        <v>10</v>
      </c>
      <c r="BQ55">
        <v>4</v>
      </c>
      <c r="BR55">
        <v>11</v>
      </c>
      <c r="BS55" s="51">
        <v>5</v>
      </c>
      <c r="BT55" s="51">
        <v>5</v>
      </c>
      <c r="BU55" s="51">
        <v>6</v>
      </c>
      <c r="BV55" s="51">
        <v>5</v>
      </c>
      <c r="BW55" s="51">
        <v>8</v>
      </c>
      <c r="BX55" s="51">
        <v>7</v>
      </c>
      <c r="BY55" s="51">
        <v>2</v>
      </c>
      <c r="BZ55" s="30">
        <f t="shared" si="16"/>
        <v>137</v>
      </c>
      <c r="CA55" s="29">
        <f t="shared" si="7"/>
        <v>92.567567567567565</v>
      </c>
      <c r="CB55">
        <v>10</v>
      </c>
      <c r="CC55" s="48">
        <v>2</v>
      </c>
      <c r="CD55">
        <v>7</v>
      </c>
      <c r="CE55">
        <v>2</v>
      </c>
      <c r="CF55">
        <v>14</v>
      </c>
      <c r="CG55">
        <v>4</v>
      </c>
      <c r="CH55">
        <v>13</v>
      </c>
      <c r="CI55">
        <v>11</v>
      </c>
      <c r="CJ55" s="60">
        <v>4</v>
      </c>
      <c r="CK55" s="57">
        <v>22</v>
      </c>
      <c r="CL55" s="51">
        <v>23</v>
      </c>
      <c r="CM55" s="51">
        <v>8</v>
      </c>
      <c r="CN55" s="51">
        <v>9</v>
      </c>
      <c r="CO55" s="81">
        <v>5</v>
      </c>
      <c r="CP55" s="81">
        <v>6</v>
      </c>
      <c r="CQ55" s="81">
        <v>4</v>
      </c>
      <c r="CR55" s="53">
        <v>3</v>
      </c>
      <c r="CS55" s="100">
        <f t="shared" si="8"/>
        <v>147</v>
      </c>
      <c r="CT55" s="22">
        <f t="shared" si="9"/>
        <v>93.037974683544306</v>
      </c>
      <c r="CU55" s="51">
        <v>7</v>
      </c>
      <c r="CV55" s="51">
        <v>5</v>
      </c>
      <c r="CW55" s="51">
        <v>6</v>
      </c>
      <c r="CX55" s="51">
        <v>6</v>
      </c>
      <c r="CY55" s="51">
        <v>17</v>
      </c>
      <c r="CZ55" s="51">
        <v>4</v>
      </c>
      <c r="DA55" s="51">
        <v>9</v>
      </c>
      <c r="DB55" s="51">
        <v>8</v>
      </c>
      <c r="DC55" s="51">
        <v>4</v>
      </c>
      <c r="DD55" s="51">
        <v>6</v>
      </c>
      <c r="DE55" s="51">
        <v>7</v>
      </c>
      <c r="DF55" s="51">
        <v>4</v>
      </c>
      <c r="DG55" s="51">
        <v>9</v>
      </c>
      <c r="DH55" s="51">
        <v>2</v>
      </c>
      <c r="DI55" s="51">
        <v>10</v>
      </c>
      <c r="DJ55" s="51">
        <v>10</v>
      </c>
      <c r="DK55" s="51">
        <v>4</v>
      </c>
      <c r="DL55" s="43">
        <f t="shared" si="12"/>
        <v>118</v>
      </c>
      <c r="DM55" s="42">
        <f t="shared" si="11"/>
        <v>94.399999999999991</v>
      </c>
    </row>
    <row r="56" spans="1:117" ht="24" customHeight="1" thickTop="1" thickBot="1">
      <c r="A56" s="49">
        <v>52</v>
      </c>
      <c r="B56" s="50" t="s">
        <v>74</v>
      </c>
      <c r="C56">
        <v>13</v>
      </c>
      <c r="D56">
        <v>9</v>
      </c>
      <c r="E56">
        <v>7</v>
      </c>
      <c r="F56">
        <v>8</v>
      </c>
      <c r="G56">
        <v>8</v>
      </c>
      <c r="H56">
        <v>4</v>
      </c>
      <c r="I56">
        <v>3</v>
      </c>
      <c r="J56">
        <v>13</v>
      </c>
      <c r="K56" s="59">
        <v>3</v>
      </c>
      <c r="L56" s="59">
        <v>9</v>
      </c>
      <c r="M56" s="51">
        <v>7</v>
      </c>
      <c r="N56" s="51">
        <v>12</v>
      </c>
      <c r="O56" s="51">
        <v>21</v>
      </c>
      <c r="P56" s="51">
        <v>7</v>
      </c>
      <c r="Q56" s="51">
        <v>10</v>
      </c>
      <c r="R56" s="51">
        <v>15</v>
      </c>
      <c r="S56" s="51">
        <v>0</v>
      </c>
      <c r="T56" s="51"/>
      <c r="U56" s="30">
        <f t="shared" si="13"/>
        <v>149</v>
      </c>
      <c r="V56" s="29">
        <f t="shared" si="4"/>
        <v>80.978260869565219</v>
      </c>
      <c r="W56">
        <v>11</v>
      </c>
      <c r="X56">
        <v>9</v>
      </c>
      <c r="Y56">
        <v>11</v>
      </c>
      <c r="Z56" s="47">
        <v>4</v>
      </c>
      <c r="AA56">
        <v>14</v>
      </c>
      <c r="AB56">
        <v>4</v>
      </c>
      <c r="AC56">
        <v>2</v>
      </c>
      <c r="AD56">
        <v>8</v>
      </c>
      <c r="AE56">
        <v>1</v>
      </c>
      <c r="AF56">
        <v>10</v>
      </c>
      <c r="AG56" s="51">
        <v>15</v>
      </c>
      <c r="AH56" s="51">
        <v>6</v>
      </c>
      <c r="AI56" s="51">
        <v>6</v>
      </c>
      <c r="AJ56" s="51">
        <v>4</v>
      </c>
      <c r="AK56" s="51">
        <v>9</v>
      </c>
      <c r="AL56" s="51">
        <v>17</v>
      </c>
      <c r="AM56" s="51">
        <v>7</v>
      </c>
      <c r="AN56" s="34">
        <f t="shared" si="14"/>
        <v>138</v>
      </c>
      <c r="AO56" s="33">
        <f t="shared" si="5"/>
        <v>92</v>
      </c>
      <c r="AP56" s="47">
        <v>3</v>
      </c>
      <c r="AQ56">
        <v>7</v>
      </c>
      <c r="AR56">
        <v>7</v>
      </c>
      <c r="AS56" s="51">
        <v>10</v>
      </c>
      <c r="AT56">
        <v>10</v>
      </c>
      <c r="AU56">
        <v>4</v>
      </c>
      <c r="AV56">
        <v>6</v>
      </c>
      <c r="AW56">
        <v>14</v>
      </c>
      <c r="AX56">
        <v>4</v>
      </c>
      <c r="AY56">
        <v>14</v>
      </c>
      <c r="AZ56">
        <v>12</v>
      </c>
      <c r="BA56" s="51">
        <v>9</v>
      </c>
      <c r="BB56" s="51">
        <v>11</v>
      </c>
      <c r="BC56" s="51">
        <v>9</v>
      </c>
      <c r="BD56" s="51">
        <v>6</v>
      </c>
      <c r="BE56" s="51">
        <v>5</v>
      </c>
      <c r="BF56" s="51">
        <v>6</v>
      </c>
      <c r="BG56" s="38">
        <f t="shared" si="15"/>
        <v>137</v>
      </c>
      <c r="BH56" s="37">
        <f t="shared" si="6"/>
        <v>87.820512820512818</v>
      </c>
      <c r="BI56">
        <v>10</v>
      </c>
      <c r="BJ56">
        <v>12</v>
      </c>
      <c r="BK56">
        <v>8</v>
      </c>
      <c r="BL56">
        <v>14</v>
      </c>
      <c r="BM56" s="48">
        <v>12</v>
      </c>
      <c r="BN56">
        <v>4</v>
      </c>
      <c r="BO56">
        <v>4</v>
      </c>
      <c r="BP56">
        <v>9</v>
      </c>
      <c r="BQ56">
        <v>3</v>
      </c>
      <c r="BR56">
        <v>12</v>
      </c>
      <c r="BS56" s="51">
        <v>7</v>
      </c>
      <c r="BT56" s="51">
        <v>6</v>
      </c>
      <c r="BU56" s="51">
        <v>6</v>
      </c>
      <c r="BV56" s="51">
        <v>5</v>
      </c>
      <c r="BW56" s="51">
        <v>7</v>
      </c>
      <c r="BX56" s="51">
        <v>7</v>
      </c>
      <c r="BY56" s="51">
        <v>2</v>
      </c>
      <c r="BZ56" s="30">
        <f t="shared" si="16"/>
        <v>128</v>
      </c>
      <c r="CA56" s="29">
        <f t="shared" si="7"/>
        <v>86.486486486486484</v>
      </c>
      <c r="CB56">
        <v>7</v>
      </c>
      <c r="CC56" s="48">
        <v>2</v>
      </c>
      <c r="CD56">
        <v>6</v>
      </c>
      <c r="CE56">
        <v>3</v>
      </c>
      <c r="CF56">
        <v>14</v>
      </c>
      <c r="CG56">
        <v>2</v>
      </c>
      <c r="CH56">
        <v>4</v>
      </c>
      <c r="CI56">
        <v>11</v>
      </c>
      <c r="CJ56" s="60">
        <v>3</v>
      </c>
      <c r="CK56" s="57">
        <v>22</v>
      </c>
      <c r="CL56" s="51">
        <v>26</v>
      </c>
      <c r="CM56" s="51">
        <v>8</v>
      </c>
      <c r="CN56" s="51">
        <v>9</v>
      </c>
      <c r="CO56" s="81">
        <v>5</v>
      </c>
      <c r="CP56" s="81">
        <v>5</v>
      </c>
      <c r="CQ56" s="81">
        <v>4</v>
      </c>
      <c r="CR56" s="53">
        <v>3</v>
      </c>
      <c r="CS56" s="100">
        <f t="shared" si="8"/>
        <v>134</v>
      </c>
      <c r="CT56" s="22">
        <f t="shared" si="9"/>
        <v>84.810126582278471</v>
      </c>
      <c r="CU56" s="51">
        <v>4</v>
      </c>
      <c r="CV56" s="51">
        <v>4</v>
      </c>
      <c r="CW56" s="51">
        <v>6</v>
      </c>
      <c r="CX56" s="51">
        <v>4</v>
      </c>
      <c r="CY56" s="51">
        <v>18</v>
      </c>
      <c r="CZ56" s="51">
        <v>3</v>
      </c>
      <c r="DA56" s="51">
        <v>3</v>
      </c>
      <c r="DB56" s="51">
        <v>8</v>
      </c>
      <c r="DC56" s="51">
        <v>3</v>
      </c>
      <c r="DD56" s="51">
        <v>4</v>
      </c>
      <c r="DE56" s="51">
        <v>7</v>
      </c>
      <c r="DF56" s="51">
        <v>5</v>
      </c>
      <c r="DG56" s="51">
        <v>9</v>
      </c>
      <c r="DH56" s="51">
        <v>2</v>
      </c>
      <c r="DI56" s="51">
        <v>13</v>
      </c>
      <c r="DJ56" s="51">
        <v>8</v>
      </c>
      <c r="DK56" s="51">
        <v>4</v>
      </c>
      <c r="DL56" s="43">
        <f t="shared" si="12"/>
        <v>105</v>
      </c>
      <c r="DM56" s="42">
        <f t="shared" si="11"/>
        <v>84</v>
      </c>
    </row>
    <row r="57" spans="1:117" ht="24" customHeight="1" thickTop="1" thickBot="1">
      <c r="A57" s="49">
        <v>53</v>
      </c>
      <c r="B57" s="50" t="s">
        <v>75</v>
      </c>
      <c r="C57">
        <v>13</v>
      </c>
      <c r="D57">
        <v>10</v>
      </c>
      <c r="E57">
        <v>6</v>
      </c>
      <c r="F57">
        <v>8</v>
      </c>
      <c r="G57">
        <v>5</v>
      </c>
      <c r="H57">
        <v>0</v>
      </c>
      <c r="I57">
        <v>0</v>
      </c>
      <c r="J57">
        <v>10</v>
      </c>
      <c r="K57" s="59">
        <v>4</v>
      </c>
      <c r="L57" s="59">
        <v>9</v>
      </c>
      <c r="M57" s="51">
        <v>10</v>
      </c>
      <c r="N57" s="51">
        <v>12</v>
      </c>
      <c r="O57" s="51">
        <v>21</v>
      </c>
      <c r="P57" s="51">
        <v>7</v>
      </c>
      <c r="Q57" s="51">
        <v>11</v>
      </c>
      <c r="R57" s="51">
        <v>17</v>
      </c>
      <c r="S57" s="51">
        <v>0</v>
      </c>
      <c r="T57" s="51"/>
      <c r="U57" s="30">
        <f t="shared" si="13"/>
        <v>143</v>
      </c>
      <c r="V57" s="29">
        <f t="shared" si="4"/>
        <v>77.717391304347828</v>
      </c>
      <c r="W57">
        <v>12</v>
      </c>
      <c r="X57">
        <v>10</v>
      </c>
      <c r="Y57">
        <v>11</v>
      </c>
      <c r="Z57" s="47">
        <v>4</v>
      </c>
      <c r="AA57">
        <v>7</v>
      </c>
      <c r="AB57">
        <v>1</v>
      </c>
      <c r="AC57">
        <v>0</v>
      </c>
      <c r="AD57">
        <v>5</v>
      </c>
      <c r="AE57">
        <v>2</v>
      </c>
      <c r="AF57">
        <v>10</v>
      </c>
      <c r="AG57" s="51">
        <v>14</v>
      </c>
      <c r="AH57" s="51">
        <v>6</v>
      </c>
      <c r="AI57" s="51">
        <v>6</v>
      </c>
      <c r="AJ57" s="51">
        <v>4</v>
      </c>
      <c r="AK57" s="51">
        <v>9</v>
      </c>
      <c r="AL57" s="51">
        <v>17</v>
      </c>
      <c r="AM57" s="51">
        <v>7</v>
      </c>
      <c r="AN57" s="34">
        <f t="shared" si="14"/>
        <v>125</v>
      </c>
      <c r="AO57" s="33">
        <f t="shared" si="5"/>
        <v>83.333333333333343</v>
      </c>
      <c r="AP57" s="47">
        <v>4</v>
      </c>
      <c r="AQ57">
        <v>7</v>
      </c>
      <c r="AR57">
        <v>7</v>
      </c>
      <c r="AS57" s="51">
        <v>10</v>
      </c>
      <c r="AT57">
        <v>5</v>
      </c>
      <c r="AU57">
        <v>0</v>
      </c>
      <c r="AV57">
        <v>0</v>
      </c>
      <c r="AW57">
        <v>9</v>
      </c>
      <c r="AX57">
        <v>6</v>
      </c>
      <c r="AY57">
        <v>12</v>
      </c>
      <c r="AZ57">
        <v>14</v>
      </c>
      <c r="BA57" s="51">
        <v>9</v>
      </c>
      <c r="BB57" s="51">
        <v>11</v>
      </c>
      <c r="BC57" s="51">
        <v>7</v>
      </c>
      <c r="BD57" s="51">
        <v>6</v>
      </c>
      <c r="BE57" s="51">
        <v>5</v>
      </c>
      <c r="BF57" s="51">
        <v>6</v>
      </c>
      <c r="BG57" s="38">
        <f t="shared" si="15"/>
        <v>118</v>
      </c>
      <c r="BH57" s="37">
        <f t="shared" si="6"/>
        <v>75.641025641025635</v>
      </c>
      <c r="BI57">
        <v>12</v>
      </c>
      <c r="BJ57">
        <v>12</v>
      </c>
      <c r="BK57">
        <v>9</v>
      </c>
      <c r="BL57">
        <v>16</v>
      </c>
      <c r="BM57" s="48">
        <v>5</v>
      </c>
      <c r="BN57">
        <v>1</v>
      </c>
      <c r="BO57">
        <v>2</v>
      </c>
      <c r="BP57">
        <v>7</v>
      </c>
      <c r="BQ57">
        <v>3</v>
      </c>
      <c r="BR57">
        <v>12</v>
      </c>
      <c r="BS57" s="51">
        <v>6</v>
      </c>
      <c r="BT57" s="51">
        <v>6</v>
      </c>
      <c r="BU57" s="51">
        <v>6</v>
      </c>
      <c r="BV57" s="51">
        <v>5</v>
      </c>
      <c r="BW57" s="51">
        <v>8</v>
      </c>
      <c r="BX57" s="51">
        <v>8</v>
      </c>
      <c r="BY57" s="51">
        <v>2</v>
      </c>
      <c r="BZ57" s="30">
        <f t="shared" si="16"/>
        <v>120</v>
      </c>
      <c r="CA57" s="29">
        <f t="shared" si="7"/>
        <v>81.081081081081081</v>
      </c>
      <c r="CB57">
        <v>10</v>
      </c>
      <c r="CC57" s="48">
        <v>2</v>
      </c>
      <c r="CD57">
        <v>6</v>
      </c>
      <c r="CE57">
        <v>2</v>
      </c>
      <c r="CF57">
        <v>10</v>
      </c>
      <c r="CG57">
        <v>2</v>
      </c>
      <c r="CH57">
        <v>0</v>
      </c>
      <c r="CI57">
        <v>8</v>
      </c>
      <c r="CJ57" s="60">
        <v>5</v>
      </c>
      <c r="CK57" s="57">
        <v>23</v>
      </c>
      <c r="CL57" s="51">
        <v>23</v>
      </c>
      <c r="CM57" s="51">
        <v>6</v>
      </c>
      <c r="CN57" s="51">
        <v>9</v>
      </c>
      <c r="CO57" s="81">
        <v>5</v>
      </c>
      <c r="CP57" s="81">
        <v>6</v>
      </c>
      <c r="CQ57" s="81">
        <v>4</v>
      </c>
      <c r="CR57" s="53">
        <v>3</v>
      </c>
      <c r="CS57" s="100">
        <f t="shared" si="8"/>
        <v>124</v>
      </c>
      <c r="CT57" s="22">
        <f t="shared" si="9"/>
        <v>78.48101265822784</v>
      </c>
      <c r="CU57" s="51">
        <v>7</v>
      </c>
      <c r="CV57" s="51">
        <v>5</v>
      </c>
      <c r="CW57" s="51">
        <v>5</v>
      </c>
      <c r="CX57" s="51">
        <v>7</v>
      </c>
      <c r="CY57" s="51">
        <v>8</v>
      </c>
      <c r="CZ57" s="51">
        <v>2</v>
      </c>
      <c r="DA57" s="51">
        <v>0</v>
      </c>
      <c r="DB57" s="51">
        <v>4</v>
      </c>
      <c r="DC57" s="51">
        <v>3</v>
      </c>
      <c r="DD57" s="51">
        <v>6</v>
      </c>
      <c r="DE57" s="51">
        <v>7</v>
      </c>
      <c r="DF57" s="51">
        <v>5</v>
      </c>
      <c r="DG57" s="51">
        <v>9</v>
      </c>
      <c r="DH57" s="51">
        <v>2</v>
      </c>
      <c r="DI57" s="51">
        <v>13</v>
      </c>
      <c r="DJ57" s="51">
        <v>11</v>
      </c>
      <c r="DK57" s="51">
        <v>4</v>
      </c>
      <c r="DL57" s="43">
        <f t="shared" si="12"/>
        <v>98</v>
      </c>
      <c r="DM57" s="42">
        <f t="shared" si="11"/>
        <v>78.400000000000006</v>
      </c>
    </row>
    <row r="58" spans="1:117" ht="24" customHeight="1" thickTop="1" thickBot="1">
      <c r="A58" s="49">
        <v>54</v>
      </c>
      <c r="B58" s="55" t="s">
        <v>76</v>
      </c>
      <c r="C58">
        <v>12</v>
      </c>
      <c r="D58">
        <v>8</v>
      </c>
      <c r="E58">
        <v>5</v>
      </c>
      <c r="F58">
        <v>7</v>
      </c>
      <c r="G58">
        <v>7</v>
      </c>
      <c r="H58">
        <v>4</v>
      </c>
      <c r="I58">
        <v>14</v>
      </c>
      <c r="J58">
        <v>12</v>
      </c>
      <c r="K58" s="59">
        <v>3</v>
      </c>
      <c r="L58" s="59">
        <v>9</v>
      </c>
      <c r="M58" s="56">
        <v>10</v>
      </c>
      <c r="N58" s="56">
        <v>5</v>
      </c>
      <c r="O58" s="56">
        <v>13</v>
      </c>
      <c r="P58" s="56">
        <v>6</v>
      </c>
      <c r="Q58" s="56">
        <v>10</v>
      </c>
      <c r="R58" s="56">
        <v>7</v>
      </c>
      <c r="S58" s="56">
        <v>0</v>
      </c>
      <c r="T58" s="56"/>
      <c r="U58" s="30">
        <f t="shared" si="13"/>
        <v>132</v>
      </c>
      <c r="V58" s="29">
        <f t="shared" si="4"/>
        <v>71.739130434782609</v>
      </c>
      <c r="W58">
        <v>9</v>
      </c>
      <c r="X58">
        <v>10</v>
      </c>
      <c r="Y58">
        <v>9</v>
      </c>
      <c r="Z58" s="47">
        <v>5</v>
      </c>
      <c r="AA58">
        <v>11</v>
      </c>
      <c r="AB58">
        <v>3</v>
      </c>
      <c r="AC58">
        <v>6</v>
      </c>
      <c r="AD58">
        <v>7</v>
      </c>
      <c r="AE58">
        <v>0</v>
      </c>
      <c r="AF58">
        <v>9</v>
      </c>
      <c r="AG58" s="56">
        <v>15</v>
      </c>
      <c r="AH58" s="56">
        <v>6</v>
      </c>
      <c r="AI58" s="56">
        <v>2</v>
      </c>
      <c r="AJ58" s="56">
        <v>4</v>
      </c>
      <c r="AK58" s="56">
        <v>9</v>
      </c>
      <c r="AL58" s="56">
        <v>14</v>
      </c>
      <c r="AM58" s="56">
        <v>7</v>
      </c>
      <c r="AN58" s="34">
        <f t="shared" si="14"/>
        <v>126</v>
      </c>
      <c r="AO58" s="33">
        <f t="shared" si="5"/>
        <v>84</v>
      </c>
      <c r="AP58" s="47">
        <v>3</v>
      </c>
      <c r="AQ58">
        <v>5</v>
      </c>
      <c r="AR58">
        <v>5</v>
      </c>
      <c r="AS58" s="56">
        <v>8</v>
      </c>
      <c r="AT58">
        <v>10</v>
      </c>
      <c r="AU58">
        <v>0</v>
      </c>
      <c r="AV58" s="53">
        <v>10</v>
      </c>
      <c r="AW58">
        <v>11</v>
      </c>
      <c r="AX58">
        <v>4</v>
      </c>
      <c r="AY58">
        <v>12</v>
      </c>
      <c r="AZ58">
        <v>14</v>
      </c>
      <c r="BA58" s="56">
        <v>9</v>
      </c>
      <c r="BB58" s="56">
        <v>7</v>
      </c>
      <c r="BC58" s="56">
        <v>7</v>
      </c>
      <c r="BD58" s="56">
        <v>6</v>
      </c>
      <c r="BE58" s="56">
        <v>3</v>
      </c>
      <c r="BF58" s="56">
        <v>4</v>
      </c>
      <c r="BG58" s="38">
        <f t="shared" si="15"/>
        <v>118</v>
      </c>
      <c r="BH58" s="37">
        <f t="shared" si="6"/>
        <v>75.641025641025635</v>
      </c>
      <c r="BI58">
        <v>9</v>
      </c>
      <c r="BJ58">
        <v>9</v>
      </c>
      <c r="BK58">
        <v>8</v>
      </c>
      <c r="BL58">
        <v>13</v>
      </c>
      <c r="BM58" s="48">
        <v>9</v>
      </c>
      <c r="BN58">
        <v>3</v>
      </c>
      <c r="BO58">
        <v>5</v>
      </c>
      <c r="BP58">
        <v>10</v>
      </c>
      <c r="BQ58">
        <v>4</v>
      </c>
      <c r="BR58">
        <v>10</v>
      </c>
      <c r="BS58" s="56">
        <v>8</v>
      </c>
      <c r="BT58" s="56">
        <v>6</v>
      </c>
      <c r="BU58" s="56">
        <v>4</v>
      </c>
      <c r="BV58" s="56">
        <v>4</v>
      </c>
      <c r="BW58" s="56">
        <v>8</v>
      </c>
      <c r="BX58" s="56">
        <v>5</v>
      </c>
      <c r="BY58" s="56">
        <v>1</v>
      </c>
      <c r="BZ58" s="30">
        <f t="shared" si="16"/>
        <v>116</v>
      </c>
      <c r="CA58" s="29">
        <f t="shared" si="7"/>
        <v>78.378378378378372</v>
      </c>
      <c r="CB58">
        <v>6</v>
      </c>
      <c r="CC58" s="48">
        <v>2</v>
      </c>
      <c r="CD58">
        <v>4</v>
      </c>
      <c r="CE58">
        <v>4</v>
      </c>
      <c r="CF58">
        <v>13</v>
      </c>
      <c r="CG58">
        <v>3</v>
      </c>
      <c r="CH58">
        <v>12</v>
      </c>
      <c r="CI58">
        <v>8</v>
      </c>
      <c r="CJ58" s="60">
        <v>3</v>
      </c>
      <c r="CK58" s="57">
        <v>17</v>
      </c>
      <c r="CL58" s="56">
        <v>27</v>
      </c>
      <c r="CM58" s="56">
        <v>7</v>
      </c>
      <c r="CN58" s="56">
        <v>6</v>
      </c>
      <c r="CO58" s="81">
        <v>5</v>
      </c>
      <c r="CP58" s="81">
        <v>6</v>
      </c>
      <c r="CQ58" s="81">
        <v>4</v>
      </c>
      <c r="CR58" s="53">
        <v>3</v>
      </c>
      <c r="CS58" s="100">
        <f t="shared" si="8"/>
        <v>130</v>
      </c>
      <c r="CT58" s="22">
        <f t="shared" si="9"/>
        <v>82.278481012658233</v>
      </c>
      <c r="CU58" s="56">
        <v>5</v>
      </c>
      <c r="CV58" s="56">
        <v>5</v>
      </c>
      <c r="CW58" s="56">
        <v>4</v>
      </c>
      <c r="CX58" s="56">
        <v>5</v>
      </c>
      <c r="CY58" s="56">
        <v>17</v>
      </c>
      <c r="CZ58" s="56">
        <v>2</v>
      </c>
      <c r="DA58" s="51">
        <v>8</v>
      </c>
      <c r="DB58" s="51">
        <v>7</v>
      </c>
      <c r="DC58" s="56">
        <v>3</v>
      </c>
      <c r="DD58" s="51">
        <v>4</v>
      </c>
      <c r="DE58" s="56">
        <v>6</v>
      </c>
      <c r="DF58" s="56">
        <v>5</v>
      </c>
      <c r="DG58" s="56">
        <v>8</v>
      </c>
      <c r="DH58" s="56">
        <v>2</v>
      </c>
      <c r="DI58" s="56">
        <v>13</v>
      </c>
      <c r="DJ58" s="56">
        <v>6</v>
      </c>
      <c r="DK58" s="56">
        <v>4</v>
      </c>
      <c r="DL58" s="43">
        <f t="shared" si="12"/>
        <v>104</v>
      </c>
      <c r="DM58" s="42">
        <f t="shared" si="11"/>
        <v>83.2</v>
      </c>
    </row>
    <row r="59" spans="1:117" ht="33" thickTop="1" thickBot="1">
      <c r="A59" s="49">
        <v>55</v>
      </c>
      <c r="B59" s="61" t="s">
        <v>47</v>
      </c>
      <c r="D59" s="62"/>
      <c r="E59" s="62"/>
      <c r="F59" s="62"/>
      <c r="G59" s="62"/>
      <c r="H59" s="62"/>
      <c r="I59" s="62"/>
      <c r="J59">
        <v>3</v>
      </c>
      <c r="K59" s="59">
        <v>0</v>
      </c>
      <c r="L59" s="59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/>
      <c r="U59" s="30">
        <f t="shared" si="13"/>
        <v>3</v>
      </c>
      <c r="V59" s="29">
        <f t="shared" si="4"/>
        <v>1.6304347826086956</v>
      </c>
      <c r="W59" s="62"/>
      <c r="X59" s="62"/>
      <c r="Y59" s="62"/>
      <c r="Z59" s="62"/>
      <c r="AA59" s="62"/>
      <c r="AB59" s="62"/>
      <c r="AC59" s="63"/>
      <c r="AD59">
        <v>1</v>
      </c>
      <c r="AE59">
        <v>0</v>
      </c>
      <c r="AF59">
        <v>0</v>
      </c>
      <c r="AG59" s="62"/>
      <c r="AH59" s="62"/>
      <c r="AI59" s="53">
        <v>0</v>
      </c>
      <c r="AJ59" s="53">
        <v>0</v>
      </c>
      <c r="AK59" s="53">
        <v>0</v>
      </c>
      <c r="AL59" s="53">
        <v>0</v>
      </c>
      <c r="AM59" s="53">
        <v>0</v>
      </c>
      <c r="AN59" s="34">
        <f t="shared" si="14"/>
        <v>1</v>
      </c>
      <c r="AO59" s="33">
        <f t="shared" si="5"/>
        <v>0.66666666666666674</v>
      </c>
      <c r="AP59" s="62"/>
      <c r="AQ59" s="62"/>
      <c r="AR59" s="62"/>
      <c r="AS59" s="62"/>
      <c r="AT59" s="62"/>
      <c r="AU59" s="62"/>
      <c r="AW59">
        <v>0</v>
      </c>
      <c r="AX59">
        <v>0</v>
      </c>
      <c r="AY59">
        <v>0</v>
      </c>
      <c r="AZ59" s="62"/>
      <c r="BA59" s="62"/>
      <c r="BB59" s="62"/>
      <c r="BC59" s="53">
        <v>0</v>
      </c>
      <c r="BD59" s="86">
        <v>0</v>
      </c>
      <c r="BE59" s="53">
        <v>0</v>
      </c>
      <c r="BF59" s="53">
        <v>0</v>
      </c>
      <c r="BG59" s="38">
        <f t="shared" si="15"/>
        <v>0</v>
      </c>
      <c r="BH59" s="37">
        <f t="shared" si="6"/>
        <v>0</v>
      </c>
      <c r="BI59" s="62"/>
      <c r="BJ59" s="62"/>
      <c r="BK59" s="62"/>
      <c r="BM59" s="62"/>
      <c r="BN59" s="62"/>
      <c r="BO59" s="62"/>
      <c r="BP59">
        <v>3</v>
      </c>
      <c r="BS59" s="62"/>
      <c r="BT59" s="53">
        <v>0</v>
      </c>
      <c r="BU59" s="53"/>
      <c r="BV59" s="53">
        <v>0</v>
      </c>
      <c r="BW59" s="53"/>
      <c r="BX59" s="53">
        <v>0</v>
      </c>
      <c r="BY59" s="53">
        <v>0</v>
      </c>
      <c r="BZ59" s="30">
        <f t="shared" ref="BZ59" si="17">SUM(BI59:BV59)</f>
        <v>3</v>
      </c>
      <c r="CA59" s="29">
        <f t="shared" si="7"/>
        <v>2.0270270270270272</v>
      </c>
      <c r="CB59" s="62"/>
      <c r="CC59" s="62"/>
      <c r="CD59" s="62"/>
      <c r="CE59" s="62"/>
      <c r="CF59" s="62"/>
      <c r="CG59" s="62"/>
      <c r="CI59">
        <v>1</v>
      </c>
      <c r="CJ59" s="64">
        <v>0</v>
      </c>
      <c r="CK59" s="57">
        <v>6</v>
      </c>
      <c r="CL59" s="62"/>
      <c r="CM59" s="62"/>
      <c r="CN59" s="51"/>
      <c r="CO59" s="81">
        <v>0</v>
      </c>
      <c r="CP59" s="81">
        <v>0</v>
      </c>
      <c r="CQ59" s="81">
        <v>0</v>
      </c>
      <c r="CR59" s="53">
        <v>0</v>
      </c>
      <c r="CS59" s="100">
        <f t="shared" si="8"/>
        <v>7</v>
      </c>
      <c r="CT59" s="22">
        <f t="shared" si="9"/>
        <v>4.4303797468354427</v>
      </c>
      <c r="CU59" s="62"/>
      <c r="CV59" s="62"/>
      <c r="CW59" s="62"/>
      <c r="CX59" s="62"/>
      <c r="CY59" s="62"/>
      <c r="CZ59" s="62"/>
      <c r="DA59" s="62"/>
      <c r="DB59" s="53">
        <v>0</v>
      </c>
      <c r="DC59" s="53">
        <v>0</v>
      </c>
      <c r="DD59" s="53">
        <v>0</v>
      </c>
      <c r="DE59" s="53">
        <v>7</v>
      </c>
      <c r="DF59" s="62"/>
      <c r="DG59" s="53">
        <v>0</v>
      </c>
      <c r="DH59" s="53">
        <v>0</v>
      </c>
      <c r="DI59" s="53">
        <v>0</v>
      </c>
      <c r="DJ59" s="53">
        <v>0</v>
      </c>
      <c r="DK59" s="53">
        <v>0</v>
      </c>
      <c r="DL59" s="43">
        <f t="shared" si="12"/>
        <v>7</v>
      </c>
      <c r="DM59" s="42">
        <f t="shared" si="11"/>
        <v>5.6000000000000005</v>
      </c>
    </row>
    <row r="60" spans="1:117" ht="15.75" thickTop="1">
      <c r="G60" s="53"/>
      <c r="AC60" s="65"/>
    </row>
  </sheetData>
  <mergeCells count="9">
    <mergeCell ref="CB2:CT2"/>
    <mergeCell ref="CU2:DM2"/>
    <mergeCell ref="A1:BN1"/>
    <mergeCell ref="A2:A3"/>
    <mergeCell ref="B2:B3"/>
    <mergeCell ref="C2:V2"/>
    <mergeCell ref="W2:AO2"/>
    <mergeCell ref="AP2:BH2"/>
    <mergeCell ref="BI2:C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L61"/>
  <sheetViews>
    <sheetView tabSelected="1" topLeftCell="BS1" workbookViewId="0">
      <selection activeCell="CO7" sqref="CO7"/>
    </sheetView>
  </sheetViews>
  <sheetFormatPr defaultRowHeight="15"/>
  <cols>
    <col min="1" max="1" width="4.28515625" customWidth="1"/>
    <col min="2" max="2" width="27.42578125" customWidth="1"/>
    <col min="3" max="116" width="4.42578125" customWidth="1"/>
  </cols>
  <sheetData>
    <row r="1" spans="1:116" ht="19.5" thickBot="1">
      <c r="A1" s="106" t="s">
        <v>77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</row>
    <row r="2" spans="1:116" ht="15.75" thickBot="1">
      <c r="A2" s="107" t="s">
        <v>1</v>
      </c>
      <c r="B2" s="109" t="s">
        <v>2</v>
      </c>
      <c r="C2" s="128" t="s">
        <v>3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3"/>
      <c r="V2" s="129" t="s">
        <v>4</v>
      </c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6"/>
      <c r="AO2" s="130" t="s">
        <v>5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9"/>
      <c r="BH2" s="131" t="s">
        <v>6</v>
      </c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2" t="s">
        <v>7</v>
      </c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4"/>
      <c r="CT2" s="125" t="s">
        <v>8</v>
      </c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7"/>
    </row>
    <row r="3" spans="1:116" ht="30.75" thickBot="1">
      <c r="A3" s="108"/>
      <c r="B3" s="110"/>
      <c r="C3" s="1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5" t="s">
        <v>17</v>
      </c>
      <c r="L3" s="4" t="s">
        <v>18</v>
      </c>
      <c r="M3" s="4" t="s">
        <v>19</v>
      </c>
      <c r="N3" s="4" t="s">
        <v>20</v>
      </c>
      <c r="O3" s="4" t="s">
        <v>81</v>
      </c>
      <c r="P3" s="4" t="s">
        <v>83</v>
      </c>
      <c r="Q3" s="4" t="s">
        <v>84</v>
      </c>
      <c r="R3" s="4" t="s">
        <v>85</v>
      </c>
      <c r="S3" s="4" t="s">
        <v>89</v>
      </c>
      <c r="T3" s="6" t="s">
        <v>21</v>
      </c>
      <c r="U3" s="7" t="s">
        <v>22</v>
      </c>
      <c r="V3" s="8" t="s">
        <v>9</v>
      </c>
      <c r="W3" s="9" t="s">
        <v>10</v>
      </c>
      <c r="X3" s="10" t="s">
        <v>11</v>
      </c>
      <c r="Y3" s="11" t="s">
        <v>12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17</v>
      </c>
      <c r="AE3" s="11" t="s">
        <v>18</v>
      </c>
      <c r="AF3" s="11" t="s">
        <v>19</v>
      </c>
      <c r="AG3" s="11" t="s">
        <v>20</v>
      </c>
      <c r="AH3" s="11" t="s">
        <v>82</v>
      </c>
      <c r="AI3" s="11" t="s">
        <v>83</v>
      </c>
      <c r="AJ3" s="11" t="s">
        <v>84</v>
      </c>
      <c r="AK3" s="11" t="s">
        <v>86</v>
      </c>
      <c r="AL3" s="11" t="s">
        <v>89</v>
      </c>
      <c r="AM3" s="12" t="s">
        <v>21</v>
      </c>
      <c r="AN3" s="13" t="s">
        <v>22</v>
      </c>
      <c r="AO3" s="14" t="s">
        <v>9</v>
      </c>
      <c r="AP3" s="15" t="s">
        <v>10</v>
      </c>
      <c r="AQ3" s="16" t="s">
        <v>11</v>
      </c>
      <c r="AR3" s="17" t="s">
        <v>12</v>
      </c>
      <c r="AS3" s="17" t="s">
        <v>13</v>
      </c>
      <c r="AT3" s="17" t="s">
        <v>14</v>
      </c>
      <c r="AU3" s="17" t="s">
        <v>15</v>
      </c>
      <c r="AV3" s="17" t="s">
        <v>16</v>
      </c>
      <c r="AW3" s="17" t="s">
        <v>17</v>
      </c>
      <c r="AX3" s="17" t="s">
        <v>18</v>
      </c>
      <c r="AY3" s="17" t="s">
        <v>19</v>
      </c>
      <c r="AZ3" s="17" t="s">
        <v>20</v>
      </c>
      <c r="BA3" s="17" t="s">
        <v>82</v>
      </c>
      <c r="BB3" s="17" t="s">
        <v>83</v>
      </c>
      <c r="BC3" s="17" t="s">
        <v>84</v>
      </c>
      <c r="BD3" s="17" t="s">
        <v>85</v>
      </c>
      <c r="BE3" s="17" t="s">
        <v>89</v>
      </c>
      <c r="BF3" s="18" t="s">
        <v>21</v>
      </c>
      <c r="BG3" s="19" t="s">
        <v>22</v>
      </c>
      <c r="BH3" s="20" t="s">
        <v>9</v>
      </c>
      <c r="BI3" s="2" t="s">
        <v>10</v>
      </c>
      <c r="BJ3" s="3" t="s">
        <v>11</v>
      </c>
      <c r="BK3" s="4" t="s">
        <v>12</v>
      </c>
      <c r="BL3" s="4" t="s">
        <v>13</v>
      </c>
      <c r="BM3" s="4" t="s">
        <v>14</v>
      </c>
      <c r="BN3" s="4" t="s">
        <v>15</v>
      </c>
      <c r="BO3" s="4" t="s">
        <v>16</v>
      </c>
      <c r="BP3" s="4" t="s">
        <v>17</v>
      </c>
      <c r="BQ3" s="4" t="s">
        <v>18</v>
      </c>
      <c r="BR3" s="4" t="s">
        <v>19</v>
      </c>
      <c r="BS3" s="4" t="s">
        <v>20</v>
      </c>
      <c r="BT3" s="4" t="s">
        <v>82</v>
      </c>
      <c r="BU3" s="4" t="s">
        <v>83</v>
      </c>
      <c r="BV3" s="4" t="s">
        <v>84</v>
      </c>
      <c r="BW3" s="4" t="s">
        <v>85</v>
      </c>
      <c r="BX3" s="4" t="s">
        <v>89</v>
      </c>
      <c r="BY3" s="6" t="s">
        <v>21</v>
      </c>
      <c r="BZ3" s="21" t="s">
        <v>22</v>
      </c>
      <c r="CA3" s="68" t="s">
        <v>9</v>
      </c>
      <c r="CB3" s="69" t="s">
        <v>10</v>
      </c>
      <c r="CC3" s="69" t="s">
        <v>11</v>
      </c>
      <c r="CD3" s="68" t="s">
        <v>12</v>
      </c>
      <c r="CE3" s="68" t="s">
        <v>13</v>
      </c>
      <c r="CF3" s="68" t="s">
        <v>14</v>
      </c>
      <c r="CG3" s="68" t="s">
        <v>15</v>
      </c>
      <c r="CH3" s="68" t="s">
        <v>16</v>
      </c>
      <c r="CI3" s="68" t="s">
        <v>17</v>
      </c>
      <c r="CJ3" s="68" t="s">
        <v>18</v>
      </c>
      <c r="CK3" s="68" t="s">
        <v>19</v>
      </c>
      <c r="CL3" s="68" t="s">
        <v>20</v>
      </c>
      <c r="CM3" s="68" t="s">
        <v>81</v>
      </c>
      <c r="CN3" s="68" t="s">
        <v>83</v>
      </c>
      <c r="CO3" s="68" t="s">
        <v>84</v>
      </c>
      <c r="CP3" s="68" t="s">
        <v>85</v>
      </c>
      <c r="CQ3" s="68" t="s">
        <v>89</v>
      </c>
      <c r="CR3" s="70" t="s">
        <v>21</v>
      </c>
      <c r="CS3" s="68" t="s">
        <v>22</v>
      </c>
      <c r="CT3" s="24" t="s">
        <v>9</v>
      </c>
      <c r="CU3" s="25" t="s">
        <v>10</v>
      </c>
      <c r="CV3" s="25" t="s">
        <v>11</v>
      </c>
      <c r="CW3" s="24" t="s">
        <v>12</v>
      </c>
      <c r="CX3" s="24" t="s">
        <v>13</v>
      </c>
      <c r="CY3" s="24" t="s">
        <v>14</v>
      </c>
      <c r="CZ3" s="24" t="s">
        <v>15</v>
      </c>
      <c r="DA3" s="24" t="s">
        <v>16</v>
      </c>
      <c r="DB3" s="24" t="s">
        <v>17</v>
      </c>
      <c r="DC3" s="24" t="s">
        <v>18</v>
      </c>
      <c r="DD3" s="24" t="s">
        <v>19</v>
      </c>
      <c r="DE3" s="24" t="s">
        <v>20</v>
      </c>
      <c r="DF3" s="24" t="s">
        <v>82</v>
      </c>
      <c r="DG3" s="24" t="s">
        <v>83</v>
      </c>
      <c r="DH3" s="24" t="s">
        <v>84</v>
      </c>
      <c r="DI3" s="24" t="s">
        <v>88</v>
      </c>
      <c r="DJ3" s="24" t="s">
        <v>89</v>
      </c>
      <c r="DK3" s="26" t="s">
        <v>21</v>
      </c>
      <c r="DL3" s="25" t="s">
        <v>22</v>
      </c>
    </row>
    <row r="4" spans="1:116">
      <c r="A4" s="27"/>
      <c r="B4" s="27"/>
      <c r="C4" s="71">
        <v>5</v>
      </c>
      <c r="D4" s="72">
        <v>4</v>
      </c>
      <c r="E4" s="72">
        <v>4</v>
      </c>
      <c r="F4" s="29">
        <v>3</v>
      </c>
      <c r="G4" s="29">
        <v>6</v>
      </c>
      <c r="H4" s="29">
        <v>2</v>
      </c>
      <c r="I4" s="29">
        <v>5</v>
      </c>
      <c r="J4" s="29">
        <v>3</v>
      </c>
      <c r="K4" s="73">
        <v>2</v>
      </c>
      <c r="L4" s="29">
        <v>4</v>
      </c>
      <c r="M4" s="29">
        <v>4</v>
      </c>
      <c r="N4" s="29">
        <v>3</v>
      </c>
      <c r="O4" s="29">
        <v>8</v>
      </c>
      <c r="P4" s="29">
        <v>3</v>
      </c>
      <c r="Q4" s="29">
        <v>3</v>
      </c>
      <c r="R4" s="29">
        <v>3</v>
      </c>
      <c r="S4" s="29">
        <v>14</v>
      </c>
      <c r="T4" s="30">
        <f t="shared" ref="T4:T35" si="0">SUM(C4:S4)</f>
        <v>76</v>
      </c>
      <c r="U4" s="29">
        <f>T4/76*100</f>
        <v>100</v>
      </c>
      <c r="V4" s="33">
        <v>7</v>
      </c>
      <c r="W4" s="74">
        <v>5</v>
      </c>
      <c r="X4" s="74">
        <v>6</v>
      </c>
      <c r="Y4" s="31">
        <v>7</v>
      </c>
      <c r="Z4" s="33">
        <v>7</v>
      </c>
      <c r="AA4" s="33">
        <v>2</v>
      </c>
      <c r="AB4" s="33">
        <v>8</v>
      </c>
      <c r="AC4" s="33">
        <v>8</v>
      </c>
      <c r="AD4" s="32">
        <v>3</v>
      </c>
      <c r="AE4" s="33">
        <v>10</v>
      </c>
      <c r="AF4" s="33">
        <v>8</v>
      </c>
      <c r="AG4" s="33">
        <v>6</v>
      </c>
      <c r="AH4" s="33">
        <v>10</v>
      </c>
      <c r="AI4" s="33">
        <v>7</v>
      </c>
      <c r="AJ4" s="33">
        <v>1</v>
      </c>
      <c r="AK4" s="33">
        <v>5</v>
      </c>
      <c r="AL4" s="33">
        <v>2</v>
      </c>
      <c r="AM4" s="34">
        <f>SUM(V4:AL4)</f>
        <v>102</v>
      </c>
      <c r="AN4" s="33">
        <f>AM4/102*100</f>
        <v>100</v>
      </c>
      <c r="AO4" s="37">
        <v>5</v>
      </c>
      <c r="AP4" s="75">
        <v>4</v>
      </c>
      <c r="AQ4" s="75">
        <v>5</v>
      </c>
      <c r="AR4" s="37">
        <v>6</v>
      </c>
      <c r="AS4" s="37">
        <v>7</v>
      </c>
      <c r="AT4" s="37">
        <v>3</v>
      </c>
      <c r="AU4" s="37">
        <v>8</v>
      </c>
      <c r="AV4" s="37">
        <v>5</v>
      </c>
      <c r="AW4" s="37">
        <v>2</v>
      </c>
      <c r="AX4" s="37">
        <v>6</v>
      </c>
      <c r="AY4" s="37">
        <v>8</v>
      </c>
      <c r="AZ4" s="37">
        <v>6</v>
      </c>
      <c r="BA4" s="37">
        <v>7</v>
      </c>
      <c r="BB4" s="37">
        <v>9</v>
      </c>
      <c r="BC4" s="37">
        <v>13</v>
      </c>
      <c r="BD4" s="37">
        <v>9</v>
      </c>
      <c r="BE4" s="37">
        <v>3</v>
      </c>
      <c r="BF4" s="38">
        <f t="shared" ref="BF4:BF35" si="1">SUM(AO4:BE4)</f>
        <v>106</v>
      </c>
      <c r="BG4" s="37">
        <f>BF4/106*100</f>
        <v>100</v>
      </c>
      <c r="BH4" s="76">
        <v>4</v>
      </c>
      <c r="BI4" s="76">
        <v>3</v>
      </c>
      <c r="BJ4" s="76">
        <v>4</v>
      </c>
      <c r="BK4" s="76">
        <v>4</v>
      </c>
      <c r="BL4" s="76">
        <v>5</v>
      </c>
      <c r="BM4" s="76">
        <v>2</v>
      </c>
      <c r="BN4" s="29">
        <v>4</v>
      </c>
      <c r="BO4" s="29">
        <v>3</v>
      </c>
      <c r="BP4" s="29">
        <v>2</v>
      </c>
      <c r="BQ4" s="29">
        <v>4</v>
      </c>
      <c r="BR4" s="29">
        <v>4</v>
      </c>
      <c r="BS4" s="29">
        <v>3</v>
      </c>
      <c r="BT4" s="29">
        <v>4</v>
      </c>
      <c r="BU4" s="29">
        <v>2</v>
      </c>
      <c r="BV4" s="29">
        <v>4</v>
      </c>
      <c r="BW4" s="29">
        <v>4</v>
      </c>
      <c r="BX4" s="29">
        <v>5</v>
      </c>
      <c r="BY4" s="77">
        <f t="shared" ref="BY4:BY35" si="2">SUM(BH4:BX4)</f>
        <v>61</v>
      </c>
      <c r="BZ4" s="29">
        <f>BY4/61*100</f>
        <v>100</v>
      </c>
      <c r="CA4" s="76">
        <v>6</v>
      </c>
      <c r="CB4">
        <v>5</v>
      </c>
      <c r="CC4" s="78">
        <v>4</v>
      </c>
      <c r="CD4" s="67">
        <v>6</v>
      </c>
      <c r="CE4" s="67">
        <v>7</v>
      </c>
      <c r="CF4" s="67">
        <v>4</v>
      </c>
      <c r="CG4" s="67">
        <v>7</v>
      </c>
      <c r="CH4" s="67">
        <v>5</v>
      </c>
      <c r="CI4" s="67">
        <v>2</v>
      </c>
      <c r="CJ4" s="67">
        <v>6</v>
      </c>
      <c r="CK4" s="67">
        <v>7</v>
      </c>
      <c r="CL4" s="67">
        <v>6</v>
      </c>
      <c r="CM4" s="67">
        <v>6</v>
      </c>
      <c r="CN4" s="67">
        <v>4</v>
      </c>
      <c r="CO4" s="67">
        <v>1</v>
      </c>
      <c r="CP4" s="67">
        <v>0</v>
      </c>
      <c r="CQ4" s="67">
        <v>0</v>
      </c>
      <c r="CR4" s="79">
        <f>SUM(CA4:CQ4)</f>
        <v>76</v>
      </c>
      <c r="CS4" s="67">
        <f>CR4/76*100</f>
        <v>100</v>
      </c>
      <c r="CT4" s="41">
        <v>7</v>
      </c>
      <c r="CU4" s="42">
        <v>10</v>
      </c>
      <c r="CV4" s="42">
        <v>8</v>
      </c>
      <c r="CW4" s="41">
        <v>7</v>
      </c>
      <c r="CX4" s="41">
        <v>7</v>
      </c>
      <c r="CY4" s="41">
        <v>6</v>
      </c>
      <c r="CZ4" s="41">
        <v>8</v>
      </c>
      <c r="DA4" s="41">
        <v>8</v>
      </c>
      <c r="DB4" s="41">
        <v>0</v>
      </c>
      <c r="DC4" s="41">
        <v>4</v>
      </c>
      <c r="DD4" s="41">
        <v>2</v>
      </c>
      <c r="DE4" s="41">
        <v>3</v>
      </c>
      <c r="DF4" s="41">
        <v>4</v>
      </c>
      <c r="DG4" s="41">
        <v>1</v>
      </c>
      <c r="DH4" s="41">
        <v>4</v>
      </c>
      <c r="DI4" s="41">
        <v>4</v>
      </c>
      <c r="DJ4" s="41">
        <v>6</v>
      </c>
      <c r="DK4" s="43">
        <f t="shared" ref="DK4:DK35" si="3">SUM(CT4:DJ4)</f>
        <v>89</v>
      </c>
      <c r="DL4" s="42">
        <f>DK4/89*100</f>
        <v>100</v>
      </c>
    </row>
    <row r="5" spans="1:116" ht="21.75" customHeight="1">
      <c r="A5" s="44">
        <v>1</v>
      </c>
      <c r="B5" s="45" t="s">
        <v>23</v>
      </c>
      <c r="C5" s="45">
        <v>4</v>
      </c>
      <c r="D5" s="46">
        <v>2</v>
      </c>
      <c r="E5">
        <v>2</v>
      </c>
      <c r="F5" s="46">
        <v>3</v>
      </c>
      <c r="G5" s="53">
        <v>5</v>
      </c>
      <c r="H5" s="46">
        <v>2</v>
      </c>
      <c r="I5" s="46">
        <v>5</v>
      </c>
      <c r="J5" s="46">
        <v>2</v>
      </c>
      <c r="K5" s="46">
        <v>2</v>
      </c>
      <c r="L5" s="46">
        <v>3</v>
      </c>
      <c r="M5" s="46">
        <v>4</v>
      </c>
      <c r="N5" s="46">
        <v>3</v>
      </c>
      <c r="O5" s="46">
        <v>8</v>
      </c>
      <c r="P5" s="46">
        <v>3</v>
      </c>
      <c r="Q5" s="46">
        <v>2</v>
      </c>
      <c r="R5" s="46">
        <v>2</v>
      </c>
      <c r="S5" s="46">
        <v>14</v>
      </c>
      <c r="T5" s="30">
        <f t="shared" si="0"/>
        <v>66</v>
      </c>
      <c r="U5" s="29">
        <f t="shared" ref="U5:U59" si="4">T5/76*100</f>
        <v>86.842105263157904</v>
      </c>
      <c r="V5" s="46">
        <v>7</v>
      </c>
      <c r="W5" s="46">
        <v>5</v>
      </c>
      <c r="X5" s="46">
        <v>6</v>
      </c>
      <c r="Y5">
        <v>7</v>
      </c>
      <c r="Z5">
        <v>6</v>
      </c>
      <c r="AA5" s="46">
        <v>2</v>
      </c>
      <c r="AB5" s="80">
        <v>7</v>
      </c>
      <c r="AC5" s="46">
        <v>5</v>
      </c>
      <c r="AD5" s="47">
        <v>3</v>
      </c>
      <c r="AE5" s="46">
        <v>9</v>
      </c>
      <c r="AF5" s="46">
        <v>8</v>
      </c>
      <c r="AG5" s="46">
        <v>6</v>
      </c>
      <c r="AH5" s="46">
        <v>10</v>
      </c>
      <c r="AI5" s="46">
        <v>3</v>
      </c>
      <c r="AJ5" s="46">
        <v>1</v>
      </c>
      <c r="AK5" s="46">
        <v>5</v>
      </c>
      <c r="AL5" s="33">
        <v>2</v>
      </c>
      <c r="AM5" s="34">
        <f t="shared" ref="AM5:AM59" si="5">SUM(V5:AL5)</f>
        <v>92</v>
      </c>
      <c r="AN5" s="33">
        <f t="shared" ref="AN5:AN59" si="6">AM5/102*100</f>
        <v>90.196078431372555</v>
      </c>
      <c r="AO5">
        <v>4</v>
      </c>
      <c r="AP5" s="46">
        <v>2</v>
      </c>
      <c r="AQ5">
        <v>3</v>
      </c>
      <c r="AR5" s="46">
        <v>5</v>
      </c>
      <c r="AS5" s="46">
        <v>6</v>
      </c>
      <c r="AT5" s="46">
        <v>2</v>
      </c>
      <c r="AU5" s="46">
        <v>7</v>
      </c>
      <c r="AV5" s="46">
        <v>3</v>
      </c>
      <c r="AW5" s="46">
        <v>2</v>
      </c>
      <c r="AX5" s="46">
        <v>5</v>
      </c>
      <c r="AY5" s="53">
        <v>8</v>
      </c>
      <c r="AZ5" s="46">
        <v>5</v>
      </c>
      <c r="BA5" s="46">
        <v>4</v>
      </c>
      <c r="BB5" s="46">
        <v>6</v>
      </c>
      <c r="BC5" s="46">
        <v>13</v>
      </c>
      <c r="BD5" s="46">
        <v>8</v>
      </c>
      <c r="BE5" s="46">
        <v>3</v>
      </c>
      <c r="BF5" s="38">
        <f t="shared" si="1"/>
        <v>86</v>
      </c>
      <c r="BG5" s="37">
        <f t="shared" ref="BG5:BG59" si="7">BF5/106*100</f>
        <v>81.132075471698116</v>
      </c>
      <c r="BH5" s="60">
        <v>3</v>
      </c>
      <c r="BI5" s="60">
        <v>2</v>
      </c>
      <c r="BJ5" s="60">
        <v>3</v>
      </c>
      <c r="BK5" s="60">
        <v>3</v>
      </c>
      <c r="BL5" s="60">
        <v>4</v>
      </c>
      <c r="BM5" s="60">
        <v>2</v>
      </c>
      <c r="BN5" s="46">
        <v>3</v>
      </c>
      <c r="BO5" s="46">
        <v>2</v>
      </c>
      <c r="BP5" s="46">
        <v>2</v>
      </c>
      <c r="BQ5" s="46">
        <v>3</v>
      </c>
      <c r="BR5" s="46">
        <v>4</v>
      </c>
      <c r="BS5" s="46">
        <v>3</v>
      </c>
      <c r="BT5" s="46">
        <v>4</v>
      </c>
      <c r="BU5" s="46">
        <v>2</v>
      </c>
      <c r="BV5" s="46">
        <v>3</v>
      </c>
      <c r="BW5" s="46">
        <v>3</v>
      </c>
      <c r="BX5" s="46">
        <v>5</v>
      </c>
      <c r="BY5" s="77">
        <f t="shared" si="2"/>
        <v>51</v>
      </c>
      <c r="BZ5" s="29">
        <f t="shared" ref="BZ5:BZ59" si="8">BY5/61*100</f>
        <v>83.606557377049185</v>
      </c>
      <c r="CA5" s="60">
        <v>5</v>
      </c>
      <c r="CB5">
        <v>3</v>
      </c>
      <c r="CC5" s="46">
        <v>3</v>
      </c>
      <c r="CD5" s="46">
        <v>6</v>
      </c>
      <c r="CE5" s="46">
        <v>7</v>
      </c>
      <c r="CF5" s="46">
        <v>4</v>
      </c>
      <c r="CG5" s="46">
        <v>7</v>
      </c>
      <c r="CH5" s="46">
        <v>3</v>
      </c>
      <c r="CI5" s="46">
        <v>2</v>
      </c>
      <c r="CJ5" s="46">
        <v>4</v>
      </c>
      <c r="CK5" s="46">
        <v>7</v>
      </c>
      <c r="CL5" s="46">
        <v>3</v>
      </c>
      <c r="CM5" s="46">
        <v>5</v>
      </c>
      <c r="CN5" s="46">
        <v>2</v>
      </c>
      <c r="CO5" s="46">
        <v>1</v>
      </c>
      <c r="CP5" s="46">
        <v>0</v>
      </c>
      <c r="CQ5" s="46">
        <v>0</v>
      </c>
      <c r="CR5" s="79">
        <f t="shared" ref="CR5:CR59" si="9">SUM(CA5:CQ5)</f>
        <v>62</v>
      </c>
      <c r="CS5" s="67">
        <f t="shared" ref="CS5:CS59" si="10">CR5/76*100</f>
        <v>81.578947368421055</v>
      </c>
      <c r="CT5" s="46">
        <v>6</v>
      </c>
      <c r="CU5" s="46">
        <v>7</v>
      </c>
      <c r="CV5" s="46">
        <v>7</v>
      </c>
      <c r="CW5" s="46">
        <v>7</v>
      </c>
      <c r="CX5" s="46">
        <v>7</v>
      </c>
      <c r="CY5" s="46">
        <v>5</v>
      </c>
      <c r="CZ5" s="46">
        <v>7</v>
      </c>
      <c r="DA5" s="46">
        <v>5</v>
      </c>
      <c r="DB5" s="46">
        <v>0</v>
      </c>
      <c r="DC5" s="46">
        <v>4</v>
      </c>
      <c r="DD5" s="46">
        <v>2</v>
      </c>
      <c r="DE5" s="46">
        <v>2</v>
      </c>
      <c r="DF5" s="46">
        <v>3</v>
      </c>
      <c r="DG5" s="46">
        <v>1</v>
      </c>
      <c r="DH5" s="46">
        <v>3</v>
      </c>
      <c r="DI5" s="46">
        <v>3</v>
      </c>
      <c r="DJ5" s="46">
        <v>4</v>
      </c>
      <c r="DK5" s="43">
        <f t="shared" si="3"/>
        <v>73</v>
      </c>
      <c r="DL5" s="42">
        <f t="shared" ref="DL5:DL59" si="11">DK5/89*100</f>
        <v>82.022471910112358</v>
      </c>
    </row>
    <row r="6" spans="1:116" ht="21.75" customHeight="1">
      <c r="A6" s="49">
        <v>2</v>
      </c>
      <c r="B6" s="50" t="s">
        <v>24</v>
      </c>
      <c r="C6" s="50">
        <v>5</v>
      </c>
      <c r="D6" s="51">
        <v>4</v>
      </c>
      <c r="E6">
        <v>3</v>
      </c>
      <c r="F6" s="51">
        <v>3</v>
      </c>
      <c r="G6" s="53">
        <v>6</v>
      </c>
      <c r="H6" s="51">
        <v>2</v>
      </c>
      <c r="I6" s="51">
        <v>5</v>
      </c>
      <c r="J6" s="51">
        <v>2</v>
      </c>
      <c r="K6" s="51">
        <v>2</v>
      </c>
      <c r="L6" s="51">
        <v>4</v>
      </c>
      <c r="M6" s="51">
        <v>4</v>
      </c>
      <c r="N6" s="51">
        <v>3</v>
      </c>
      <c r="O6" s="51">
        <v>7</v>
      </c>
      <c r="P6" s="46">
        <v>3</v>
      </c>
      <c r="Q6" s="46">
        <v>3</v>
      </c>
      <c r="R6" s="46">
        <v>2</v>
      </c>
      <c r="S6" s="46">
        <v>14</v>
      </c>
      <c r="T6" s="30">
        <f t="shared" si="0"/>
        <v>72</v>
      </c>
      <c r="U6" s="29">
        <f t="shared" si="4"/>
        <v>94.73684210526315</v>
      </c>
      <c r="V6" s="51">
        <v>7</v>
      </c>
      <c r="W6" s="51">
        <v>5</v>
      </c>
      <c r="X6" s="51">
        <v>6</v>
      </c>
      <c r="Y6" s="46">
        <v>7</v>
      </c>
      <c r="Z6" s="53">
        <v>6</v>
      </c>
      <c r="AA6" s="51">
        <v>2</v>
      </c>
      <c r="AB6" s="48">
        <v>8</v>
      </c>
      <c r="AC6" s="51">
        <v>7</v>
      </c>
      <c r="AD6" s="47">
        <v>2</v>
      </c>
      <c r="AE6" s="51">
        <v>10</v>
      </c>
      <c r="AF6" s="51">
        <v>8</v>
      </c>
      <c r="AG6" s="51">
        <v>5</v>
      </c>
      <c r="AH6" s="51">
        <v>10</v>
      </c>
      <c r="AI6" s="51">
        <v>6</v>
      </c>
      <c r="AJ6" s="51">
        <v>1</v>
      </c>
      <c r="AK6" s="51">
        <v>5</v>
      </c>
      <c r="AL6" s="33">
        <v>2</v>
      </c>
      <c r="AM6" s="34">
        <f t="shared" si="5"/>
        <v>97</v>
      </c>
      <c r="AN6" s="33">
        <f t="shared" si="6"/>
        <v>95.098039215686271</v>
      </c>
      <c r="AO6">
        <v>5</v>
      </c>
      <c r="AP6" s="51">
        <v>4</v>
      </c>
      <c r="AQ6">
        <v>4</v>
      </c>
      <c r="AR6" s="51">
        <v>6</v>
      </c>
      <c r="AS6" s="51">
        <v>7</v>
      </c>
      <c r="AT6" s="51">
        <v>3</v>
      </c>
      <c r="AU6" s="51">
        <v>7</v>
      </c>
      <c r="AV6" s="51">
        <v>4</v>
      </c>
      <c r="AW6" s="51">
        <v>1</v>
      </c>
      <c r="AX6" s="51">
        <v>6</v>
      </c>
      <c r="AY6" s="53">
        <v>8</v>
      </c>
      <c r="AZ6" s="51">
        <v>4</v>
      </c>
      <c r="BA6" s="51">
        <v>6</v>
      </c>
      <c r="BB6" s="51">
        <v>7</v>
      </c>
      <c r="BC6" s="51">
        <v>13</v>
      </c>
      <c r="BD6" s="51">
        <v>8</v>
      </c>
      <c r="BE6" s="51">
        <v>3</v>
      </c>
      <c r="BF6" s="38">
        <f t="shared" si="1"/>
        <v>96</v>
      </c>
      <c r="BG6" s="37">
        <f t="shared" si="7"/>
        <v>90.566037735849065</v>
      </c>
      <c r="BH6" s="60">
        <v>4</v>
      </c>
      <c r="BI6" s="60">
        <v>3</v>
      </c>
      <c r="BJ6" s="60">
        <v>4</v>
      </c>
      <c r="BK6" s="60">
        <v>3</v>
      </c>
      <c r="BL6" s="60">
        <v>5</v>
      </c>
      <c r="BM6" s="60">
        <v>2</v>
      </c>
      <c r="BN6" s="51">
        <v>4</v>
      </c>
      <c r="BO6" s="51">
        <v>1</v>
      </c>
      <c r="BP6" s="51">
        <v>2</v>
      </c>
      <c r="BQ6" s="51">
        <v>4</v>
      </c>
      <c r="BR6" s="51">
        <v>4</v>
      </c>
      <c r="BS6" s="51">
        <v>3</v>
      </c>
      <c r="BT6" s="51">
        <v>4</v>
      </c>
      <c r="BU6" s="51">
        <v>2</v>
      </c>
      <c r="BV6" s="51">
        <v>4</v>
      </c>
      <c r="BW6" s="51">
        <v>3</v>
      </c>
      <c r="BX6" s="51">
        <v>5</v>
      </c>
      <c r="BY6" s="77">
        <f t="shared" si="2"/>
        <v>57</v>
      </c>
      <c r="BZ6" s="29">
        <f t="shared" si="8"/>
        <v>93.442622950819683</v>
      </c>
      <c r="CA6" s="60">
        <v>6</v>
      </c>
      <c r="CB6">
        <v>5</v>
      </c>
      <c r="CC6" s="51">
        <v>4</v>
      </c>
      <c r="CD6" s="51">
        <v>5</v>
      </c>
      <c r="CE6" s="51">
        <v>7</v>
      </c>
      <c r="CF6" s="51">
        <v>3</v>
      </c>
      <c r="CG6" s="51">
        <v>6</v>
      </c>
      <c r="CH6" s="51">
        <v>4</v>
      </c>
      <c r="CI6" s="51">
        <v>2</v>
      </c>
      <c r="CJ6" s="51">
        <v>6</v>
      </c>
      <c r="CK6" s="51">
        <v>7</v>
      </c>
      <c r="CL6" s="51">
        <v>6</v>
      </c>
      <c r="CM6" s="51">
        <v>6</v>
      </c>
      <c r="CN6" s="51">
        <v>2</v>
      </c>
      <c r="CO6" s="51">
        <v>1</v>
      </c>
      <c r="CP6" s="51">
        <v>0</v>
      </c>
      <c r="CQ6" s="46">
        <v>0</v>
      </c>
      <c r="CR6" s="79">
        <f t="shared" si="9"/>
        <v>70</v>
      </c>
      <c r="CS6" s="67">
        <f t="shared" si="10"/>
        <v>92.10526315789474</v>
      </c>
      <c r="CT6" s="51">
        <v>6</v>
      </c>
      <c r="CU6" s="51">
        <v>10</v>
      </c>
      <c r="CV6" s="51">
        <v>8</v>
      </c>
      <c r="CW6" s="51">
        <v>7</v>
      </c>
      <c r="CX6" s="51">
        <v>7</v>
      </c>
      <c r="CY6" s="51">
        <v>4</v>
      </c>
      <c r="CZ6" s="51">
        <v>8</v>
      </c>
      <c r="DA6" s="51">
        <v>6</v>
      </c>
      <c r="DB6" s="46">
        <v>0</v>
      </c>
      <c r="DC6" s="51">
        <v>4</v>
      </c>
      <c r="DD6" s="51">
        <v>2</v>
      </c>
      <c r="DE6" s="51">
        <v>3</v>
      </c>
      <c r="DF6" s="51">
        <v>4</v>
      </c>
      <c r="DG6" s="51">
        <v>1</v>
      </c>
      <c r="DH6" s="51">
        <v>4</v>
      </c>
      <c r="DI6" s="51">
        <v>4</v>
      </c>
      <c r="DJ6" s="51">
        <v>5</v>
      </c>
      <c r="DK6" s="43">
        <f t="shared" si="3"/>
        <v>83</v>
      </c>
      <c r="DL6" s="42">
        <f t="shared" si="11"/>
        <v>93.258426966292134</v>
      </c>
    </row>
    <row r="7" spans="1:116" ht="21.75" customHeight="1">
      <c r="A7" s="49">
        <v>3</v>
      </c>
      <c r="B7" s="50" t="s">
        <v>25</v>
      </c>
      <c r="C7" s="50">
        <v>4</v>
      </c>
      <c r="D7" s="51">
        <v>4</v>
      </c>
      <c r="E7">
        <v>4</v>
      </c>
      <c r="F7" s="51">
        <v>3</v>
      </c>
      <c r="G7" s="53">
        <v>3</v>
      </c>
      <c r="H7" s="51">
        <v>0</v>
      </c>
      <c r="I7" s="51">
        <v>0</v>
      </c>
      <c r="J7" s="51">
        <v>3</v>
      </c>
      <c r="K7" s="51">
        <v>2</v>
      </c>
      <c r="L7" s="51">
        <v>4</v>
      </c>
      <c r="M7" s="51">
        <v>4</v>
      </c>
      <c r="N7" s="51">
        <v>3</v>
      </c>
      <c r="O7" s="51">
        <v>8</v>
      </c>
      <c r="P7" s="46">
        <v>3</v>
      </c>
      <c r="Q7" s="46">
        <v>3</v>
      </c>
      <c r="R7" s="46">
        <v>3</v>
      </c>
      <c r="S7" s="46">
        <v>14</v>
      </c>
      <c r="T7" s="30">
        <f t="shared" si="0"/>
        <v>65</v>
      </c>
      <c r="U7" s="29">
        <f t="shared" si="4"/>
        <v>85.526315789473685</v>
      </c>
      <c r="V7" s="51">
        <v>6</v>
      </c>
      <c r="W7" s="51">
        <v>3</v>
      </c>
      <c r="X7" s="51">
        <v>6</v>
      </c>
      <c r="Y7" s="51">
        <v>6</v>
      </c>
      <c r="Z7" s="53">
        <v>5</v>
      </c>
      <c r="AA7" s="51">
        <v>0</v>
      </c>
      <c r="AB7" s="48">
        <v>0</v>
      </c>
      <c r="AC7" s="51">
        <v>7</v>
      </c>
      <c r="AD7" s="47">
        <v>3</v>
      </c>
      <c r="AE7" s="51">
        <v>10</v>
      </c>
      <c r="AF7" s="51">
        <v>8</v>
      </c>
      <c r="AG7" s="51">
        <v>6</v>
      </c>
      <c r="AH7" s="51">
        <v>10</v>
      </c>
      <c r="AI7" s="51">
        <v>7</v>
      </c>
      <c r="AJ7" s="51">
        <v>1</v>
      </c>
      <c r="AK7" s="51">
        <v>5</v>
      </c>
      <c r="AL7" s="33">
        <v>2</v>
      </c>
      <c r="AM7" s="34">
        <f t="shared" si="5"/>
        <v>85</v>
      </c>
      <c r="AN7" s="33">
        <f t="shared" si="6"/>
        <v>83.333333333333343</v>
      </c>
      <c r="AO7">
        <v>5</v>
      </c>
      <c r="AP7" s="51">
        <v>3</v>
      </c>
      <c r="AQ7">
        <v>5</v>
      </c>
      <c r="AR7" s="51">
        <v>6</v>
      </c>
      <c r="AS7" s="51">
        <v>6</v>
      </c>
      <c r="AT7" s="51">
        <v>0</v>
      </c>
      <c r="AU7" s="51">
        <v>1</v>
      </c>
      <c r="AV7" s="51">
        <v>5</v>
      </c>
      <c r="AW7" s="51">
        <v>2</v>
      </c>
      <c r="AX7" s="51">
        <v>6</v>
      </c>
      <c r="AY7" s="53">
        <v>8</v>
      </c>
      <c r="AZ7" s="51">
        <v>6</v>
      </c>
      <c r="BA7" s="51">
        <v>7</v>
      </c>
      <c r="BB7" s="51">
        <v>9</v>
      </c>
      <c r="BC7" s="51">
        <v>13</v>
      </c>
      <c r="BD7" s="51">
        <v>9</v>
      </c>
      <c r="BE7" s="51">
        <v>3</v>
      </c>
      <c r="BF7" s="38">
        <f t="shared" si="1"/>
        <v>94</v>
      </c>
      <c r="BG7" s="37">
        <f t="shared" si="7"/>
        <v>88.679245283018872</v>
      </c>
      <c r="BH7" s="60">
        <v>3</v>
      </c>
      <c r="BI7" s="60">
        <v>3</v>
      </c>
      <c r="BJ7" s="60">
        <v>4</v>
      </c>
      <c r="BK7" s="60">
        <v>3</v>
      </c>
      <c r="BL7" s="60">
        <v>4</v>
      </c>
      <c r="BM7" s="60">
        <v>0</v>
      </c>
      <c r="BN7" s="51">
        <v>0</v>
      </c>
      <c r="BO7" s="51">
        <v>3</v>
      </c>
      <c r="BP7" s="51">
        <v>2</v>
      </c>
      <c r="BQ7" s="51">
        <v>4</v>
      </c>
      <c r="BR7" s="51">
        <v>4</v>
      </c>
      <c r="BS7" s="51">
        <v>3</v>
      </c>
      <c r="BT7" s="51">
        <v>4</v>
      </c>
      <c r="BU7" s="51">
        <v>2</v>
      </c>
      <c r="BV7" s="51">
        <v>4</v>
      </c>
      <c r="BW7" s="51">
        <v>4</v>
      </c>
      <c r="BX7" s="51">
        <v>5</v>
      </c>
      <c r="BY7" s="77">
        <f t="shared" si="2"/>
        <v>52</v>
      </c>
      <c r="BZ7" s="29">
        <f t="shared" si="8"/>
        <v>85.245901639344254</v>
      </c>
      <c r="CA7" s="60">
        <v>6</v>
      </c>
      <c r="CB7">
        <v>5</v>
      </c>
      <c r="CC7" s="51">
        <v>4</v>
      </c>
      <c r="CD7" s="51">
        <v>5</v>
      </c>
      <c r="CE7" s="51">
        <v>6</v>
      </c>
      <c r="CF7" s="51">
        <v>0</v>
      </c>
      <c r="CG7" s="51">
        <v>1</v>
      </c>
      <c r="CH7" s="51">
        <v>5</v>
      </c>
      <c r="CI7" s="51">
        <v>2</v>
      </c>
      <c r="CJ7" s="51">
        <v>6</v>
      </c>
      <c r="CK7" s="51">
        <v>7</v>
      </c>
      <c r="CL7" s="51">
        <v>6</v>
      </c>
      <c r="CM7" s="51">
        <v>6</v>
      </c>
      <c r="CN7" s="51">
        <v>3</v>
      </c>
      <c r="CO7" s="51">
        <v>1</v>
      </c>
      <c r="CP7" s="51">
        <v>0</v>
      </c>
      <c r="CQ7" s="46">
        <v>0</v>
      </c>
      <c r="CR7" s="79">
        <f t="shared" si="9"/>
        <v>63</v>
      </c>
      <c r="CS7" s="67">
        <f t="shared" si="10"/>
        <v>82.89473684210526</v>
      </c>
      <c r="CT7" s="51">
        <v>7</v>
      </c>
      <c r="CU7" s="51">
        <v>9</v>
      </c>
      <c r="CV7" s="51">
        <v>8</v>
      </c>
      <c r="CW7" s="51">
        <v>7</v>
      </c>
      <c r="CX7" s="51">
        <v>4</v>
      </c>
      <c r="CY7" s="51">
        <v>0</v>
      </c>
      <c r="CZ7" s="51">
        <v>0</v>
      </c>
      <c r="DA7" s="51">
        <v>7</v>
      </c>
      <c r="DB7" s="46">
        <v>0</v>
      </c>
      <c r="DC7" s="51">
        <v>4</v>
      </c>
      <c r="DD7" s="51">
        <v>2</v>
      </c>
      <c r="DE7" s="51">
        <v>3</v>
      </c>
      <c r="DF7" s="51">
        <v>4</v>
      </c>
      <c r="DG7" s="51">
        <v>1</v>
      </c>
      <c r="DH7" s="51">
        <v>4</v>
      </c>
      <c r="DI7" s="51">
        <v>4</v>
      </c>
      <c r="DJ7" s="51">
        <v>6</v>
      </c>
      <c r="DK7" s="43">
        <f t="shared" si="3"/>
        <v>70</v>
      </c>
      <c r="DL7" s="42">
        <f t="shared" si="11"/>
        <v>78.651685393258433</v>
      </c>
    </row>
    <row r="8" spans="1:116" ht="21.75" customHeight="1">
      <c r="A8" s="49">
        <v>4</v>
      </c>
      <c r="B8" s="50" t="s">
        <v>26</v>
      </c>
      <c r="C8" s="50">
        <v>5</v>
      </c>
      <c r="D8" s="51">
        <v>4</v>
      </c>
      <c r="E8">
        <v>4</v>
      </c>
      <c r="F8" s="51">
        <v>2</v>
      </c>
      <c r="G8" s="53">
        <v>6</v>
      </c>
      <c r="H8" s="51">
        <v>2</v>
      </c>
      <c r="I8" s="51">
        <v>5</v>
      </c>
      <c r="J8" s="51">
        <v>3</v>
      </c>
      <c r="K8" s="51">
        <v>2</v>
      </c>
      <c r="L8" s="51">
        <v>4</v>
      </c>
      <c r="M8" s="51">
        <v>4</v>
      </c>
      <c r="N8" s="52">
        <v>3</v>
      </c>
      <c r="O8" s="52">
        <v>8</v>
      </c>
      <c r="P8" s="46">
        <v>3</v>
      </c>
      <c r="Q8" s="46">
        <v>3</v>
      </c>
      <c r="R8" s="46">
        <v>3</v>
      </c>
      <c r="S8" s="46">
        <v>14</v>
      </c>
      <c r="T8" s="30">
        <f t="shared" si="0"/>
        <v>75</v>
      </c>
      <c r="U8" s="29">
        <f t="shared" si="4"/>
        <v>98.68421052631578</v>
      </c>
      <c r="V8" s="51">
        <v>7</v>
      </c>
      <c r="W8" s="51">
        <v>5</v>
      </c>
      <c r="X8" s="51">
        <v>6</v>
      </c>
      <c r="Y8" s="51">
        <v>7</v>
      </c>
      <c r="Z8" s="81">
        <v>7</v>
      </c>
      <c r="AA8" s="51">
        <v>2</v>
      </c>
      <c r="AB8" s="48">
        <v>8</v>
      </c>
      <c r="AC8" s="51">
        <v>8</v>
      </c>
      <c r="AD8" s="47">
        <v>3</v>
      </c>
      <c r="AE8" s="51">
        <v>10</v>
      </c>
      <c r="AF8" s="51">
        <v>8</v>
      </c>
      <c r="AG8" s="51">
        <v>6</v>
      </c>
      <c r="AH8" s="51">
        <v>10</v>
      </c>
      <c r="AI8" s="51">
        <v>7</v>
      </c>
      <c r="AJ8" s="51">
        <v>1</v>
      </c>
      <c r="AK8" s="51">
        <v>5</v>
      </c>
      <c r="AL8" s="33">
        <v>2</v>
      </c>
      <c r="AM8" s="34">
        <f t="shared" si="5"/>
        <v>102</v>
      </c>
      <c r="AN8" s="33">
        <f t="shared" si="6"/>
        <v>100</v>
      </c>
      <c r="AO8">
        <v>5</v>
      </c>
      <c r="AP8" s="51">
        <v>4</v>
      </c>
      <c r="AQ8">
        <v>5</v>
      </c>
      <c r="AR8" s="51">
        <v>6</v>
      </c>
      <c r="AS8" s="51">
        <v>7</v>
      </c>
      <c r="AT8" s="51">
        <v>3</v>
      </c>
      <c r="AU8" s="51">
        <v>8</v>
      </c>
      <c r="AV8" s="51">
        <v>5</v>
      </c>
      <c r="AW8" s="51">
        <v>2</v>
      </c>
      <c r="AX8" s="51">
        <v>6</v>
      </c>
      <c r="AY8" s="53">
        <v>8</v>
      </c>
      <c r="AZ8" s="51">
        <v>6</v>
      </c>
      <c r="BA8" s="51">
        <v>7</v>
      </c>
      <c r="BB8" s="51">
        <v>9</v>
      </c>
      <c r="BC8" s="51">
        <v>13</v>
      </c>
      <c r="BD8" s="51">
        <v>9</v>
      </c>
      <c r="BE8" s="51">
        <v>3</v>
      </c>
      <c r="BF8" s="38">
        <f t="shared" si="1"/>
        <v>106</v>
      </c>
      <c r="BG8" s="37">
        <f t="shared" si="7"/>
        <v>100</v>
      </c>
      <c r="BH8" s="60">
        <v>4</v>
      </c>
      <c r="BI8" s="60">
        <v>3</v>
      </c>
      <c r="BJ8" s="60">
        <v>4</v>
      </c>
      <c r="BK8" s="60">
        <v>4</v>
      </c>
      <c r="BL8" s="60">
        <v>5</v>
      </c>
      <c r="BM8" s="60">
        <v>2</v>
      </c>
      <c r="BN8" s="51">
        <v>4</v>
      </c>
      <c r="BO8" s="51">
        <v>3</v>
      </c>
      <c r="BP8" s="51">
        <v>2</v>
      </c>
      <c r="BQ8" s="51">
        <v>4</v>
      </c>
      <c r="BR8" s="51">
        <v>4</v>
      </c>
      <c r="BS8" s="51">
        <v>3</v>
      </c>
      <c r="BT8" s="52">
        <v>4</v>
      </c>
      <c r="BU8" s="51">
        <v>2</v>
      </c>
      <c r="BV8" s="51">
        <v>4</v>
      </c>
      <c r="BW8" s="51">
        <v>4</v>
      </c>
      <c r="BX8" s="51">
        <v>5</v>
      </c>
      <c r="BY8" s="77">
        <f t="shared" si="2"/>
        <v>61</v>
      </c>
      <c r="BZ8" s="29">
        <f t="shared" si="8"/>
        <v>100</v>
      </c>
      <c r="CA8" s="60">
        <v>6</v>
      </c>
      <c r="CB8">
        <v>5</v>
      </c>
      <c r="CC8" s="51">
        <v>4</v>
      </c>
      <c r="CD8" s="51">
        <v>6</v>
      </c>
      <c r="CE8" s="51">
        <v>7</v>
      </c>
      <c r="CF8" s="51">
        <v>4</v>
      </c>
      <c r="CG8" s="51">
        <v>7</v>
      </c>
      <c r="CH8" s="51">
        <v>5</v>
      </c>
      <c r="CI8" s="51">
        <v>2</v>
      </c>
      <c r="CJ8" s="51">
        <v>6</v>
      </c>
      <c r="CK8" s="51">
        <v>7</v>
      </c>
      <c r="CL8" s="51">
        <v>6</v>
      </c>
      <c r="CM8" s="51">
        <v>6</v>
      </c>
      <c r="CN8" s="51">
        <v>3</v>
      </c>
      <c r="CO8" s="51">
        <v>1</v>
      </c>
      <c r="CP8" s="51">
        <v>0</v>
      </c>
      <c r="CQ8" s="46">
        <v>0</v>
      </c>
      <c r="CR8" s="79">
        <f t="shared" si="9"/>
        <v>75</v>
      </c>
      <c r="CS8" s="67">
        <f t="shared" si="10"/>
        <v>98.68421052631578</v>
      </c>
      <c r="CT8" s="51">
        <v>7</v>
      </c>
      <c r="CU8" s="51">
        <v>10</v>
      </c>
      <c r="CV8" s="51">
        <v>8</v>
      </c>
      <c r="CW8" s="51">
        <v>7</v>
      </c>
      <c r="CX8" s="51">
        <v>6</v>
      </c>
      <c r="CY8" s="51">
        <v>5</v>
      </c>
      <c r="CZ8" s="51">
        <v>8</v>
      </c>
      <c r="DA8" s="51">
        <v>8</v>
      </c>
      <c r="DB8" s="46">
        <v>0</v>
      </c>
      <c r="DC8" s="51">
        <v>4</v>
      </c>
      <c r="DD8" s="51">
        <v>1</v>
      </c>
      <c r="DE8" s="51">
        <v>3</v>
      </c>
      <c r="DF8" s="51">
        <v>4</v>
      </c>
      <c r="DG8" s="51">
        <v>1</v>
      </c>
      <c r="DH8" s="51">
        <v>4</v>
      </c>
      <c r="DI8" s="51">
        <v>4</v>
      </c>
      <c r="DJ8" s="51">
        <v>6</v>
      </c>
      <c r="DK8" s="43">
        <f t="shared" si="3"/>
        <v>86</v>
      </c>
      <c r="DL8" s="42">
        <f t="shared" si="11"/>
        <v>96.629213483146074</v>
      </c>
    </row>
    <row r="9" spans="1:116" ht="21.75" customHeight="1">
      <c r="A9" s="49">
        <v>5</v>
      </c>
      <c r="B9" s="50" t="s">
        <v>27</v>
      </c>
      <c r="C9" s="50">
        <v>5</v>
      </c>
      <c r="D9" s="51">
        <v>4</v>
      </c>
      <c r="E9">
        <v>4</v>
      </c>
      <c r="F9" s="51">
        <v>2</v>
      </c>
      <c r="G9" s="53">
        <v>6</v>
      </c>
      <c r="H9" s="51">
        <v>2</v>
      </c>
      <c r="I9" s="51">
        <v>5</v>
      </c>
      <c r="J9" s="51">
        <v>3</v>
      </c>
      <c r="K9" s="51">
        <v>2</v>
      </c>
      <c r="L9" s="51">
        <v>4</v>
      </c>
      <c r="M9" s="51">
        <v>4</v>
      </c>
      <c r="N9" s="51">
        <v>3</v>
      </c>
      <c r="O9" s="51">
        <v>8</v>
      </c>
      <c r="P9" s="46">
        <v>3</v>
      </c>
      <c r="Q9" s="46">
        <v>3</v>
      </c>
      <c r="R9" s="46">
        <v>3</v>
      </c>
      <c r="S9" s="46">
        <v>14</v>
      </c>
      <c r="T9" s="30">
        <f t="shared" si="0"/>
        <v>75</v>
      </c>
      <c r="U9" s="29">
        <f t="shared" si="4"/>
        <v>98.68421052631578</v>
      </c>
      <c r="V9" s="51">
        <v>7</v>
      </c>
      <c r="W9" s="51">
        <v>5</v>
      </c>
      <c r="X9" s="51">
        <v>6</v>
      </c>
      <c r="Y9" s="51">
        <v>7</v>
      </c>
      <c r="Z9" s="81">
        <v>7</v>
      </c>
      <c r="AA9" s="51">
        <v>1</v>
      </c>
      <c r="AB9" s="48">
        <v>8</v>
      </c>
      <c r="AC9" s="51">
        <v>8</v>
      </c>
      <c r="AD9" s="47">
        <v>3</v>
      </c>
      <c r="AE9" s="51">
        <v>10</v>
      </c>
      <c r="AF9" s="51">
        <v>8</v>
      </c>
      <c r="AG9" s="51">
        <v>6</v>
      </c>
      <c r="AH9" s="51">
        <v>10</v>
      </c>
      <c r="AI9" s="51">
        <v>6</v>
      </c>
      <c r="AJ9" s="51">
        <v>1</v>
      </c>
      <c r="AK9" s="51">
        <v>4</v>
      </c>
      <c r="AL9" s="33">
        <v>2</v>
      </c>
      <c r="AM9" s="34">
        <f t="shared" si="5"/>
        <v>99</v>
      </c>
      <c r="AN9" s="33">
        <f t="shared" si="6"/>
        <v>97.058823529411768</v>
      </c>
      <c r="AO9">
        <v>5</v>
      </c>
      <c r="AP9" s="51">
        <v>4</v>
      </c>
      <c r="AQ9">
        <v>5</v>
      </c>
      <c r="AR9" s="51">
        <v>6</v>
      </c>
      <c r="AS9" s="51">
        <v>7</v>
      </c>
      <c r="AT9" s="51">
        <v>3</v>
      </c>
      <c r="AU9" s="51">
        <v>6</v>
      </c>
      <c r="AV9" s="51">
        <v>5</v>
      </c>
      <c r="AW9" s="51">
        <v>2</v>
      </c>
      <c r="AX9" s="51">
        <v>6</v>
      </c>
      <c r="AY9" s="53">
        <v>8</v>
      </c>
      <c r="AZ9" s="51">
        <v>6</v>
      </c>
      <c r="BA9" s="51">
        <v>4</v>
      </c>
      <c r="BB9" s="51">
        <v>6</v>
      </c>
      <c r="BC9" s="51">
        <v>13</v>
      </c>
      <c r="BD9" s="51">
        <v>6</v>
      </c>
      <c r="BE9" s="51">
        <v>3</v>
      </c>
      <c r="BF9" s="38">
        <f t="shared" si="1"/>
        <v>95</v>
      </c>
      <c r="BG9" s="37">
        <f t="shared" si="7"/>
        <v>89.622641509433961</v>
      </c>
      <c r="BH9" s="60">
        <v>4</v>
      </c>
      <c r="BI9" s="60">
        <v>3</v>
      </c>
      <c r="BJ9" s="60">
        <v>4</v>
      </c>
      <c r="BK9" s="60">
        <v>4</v>
      </c>
      <c r="BL9" s="60">
        <v>4</v>
      </c>
      <c r="BM9" s="60">
        <v>2</v>
      </c>
      <c r="BN9" s="51">
        <v>4</v>
      </c>
      <c r="BO9" s="51">
        <v>3</v>
      </c>
      <c r="BP9" s="51">
        <v>2</v>
      </c>
      <c r="BQ9" s="51">
        <v>4</v>
      </c>
      <c r="BR9" s="51">
        <v>4</v>
      </c>
      <c r="BS9" s="51">
        <v>3</v>
      </c>
      <c r="BT9" s="51">
        <v>4</v>
      </c>
      <c r="BU9" s="51">
        <v>2</v>
      </c>
      <c r="BV9" s="51">
        <v>4</v>
      </c>
      <c r="BW9" s="51">
        <v>3</v>
      </c>
      <c r="BX9" s="51">
        <v>5</v>
      </c>
      <c r="BY9" s="77">
        <f t="shared" si="2"/>
        <v>59</v>
      </c>
      <c r="BZ9" s="29">
        <f t="shared" si="8"/>
        <v>96.721311475409834</v>
      </c>
      <c r="CA9" s="60">
        <v>6</v>
      </c>
      <c r="CB9">
        <v>5</v>
      </c>
      <c r="CC9" s="51">
        <v>4</v>
      </c>
      <c r="CD9" s="51">
        <v>5</v>
      </c>
      <c r="CE9" s="51">
        <v>6</v>
      </c>
      <c r="CF9" s="51">
        <v>3</v>
      </c>
      <c r="CG9" s="51">
        <v>7</v>
      </c>
      <c r="CH9" s="51">
        <v>5</v>
      </c>
      <c r="CI9" s="51">
        <v>2</v>
      </c>
      <c r="CJ9" s="51">
        <v>6</v>
      </c>
      <c r="CK9" s="51">
        <v>7</v>
      </c>
      <c r="CL9" s="51">
        <v>6</v>
      </c>
      <c r="CM9" s="51">
        <v>5</v>
      </c>
      <c r="CN9" s="51">
        <v>2</v>
      </c>
      <c r="CO9" s="51">
        <v>1</v>
      </c>
      <c r="CP9" s="51">
        <v>0</v>
      </c>
      <c r="CQ9" s="46">
        <v>0</v>
      </c>
      <c r="CR9" s="79">
        <f t="shared" si="9"/>
        <v>70</v>
      </c>
      <c r="CS9" s="67">
        <f t="shared" si="10"/>
        <v>92.10526315789474</v>
      </c>
      <c r="CT9" s="51">
        <v>6</v>
      </c>
      <c r="CU9" s="51">
        <v>10</v>
      </c>
      <c r="CV9" s="51">
        <v>8</v>
      </c>
      <c r="CW9" s="51">
        <v>7</v>
      </c>
      <c r="CX9" s="51">
        <v>6</v>
      </c>
      <c r="CY9" s="51">
        <v>4</v>
      </c>
      <c r="CZ9" s="51">
        <v>8</v>
      </c>
      <c r="DA9" s="51">
        <v>8</v>
      </c>
      <c r="DB9" s="46">
        <v>0</v>
      </c>
      <c r="DC9" s="51">
        <v>4</v>
      </c>
      <c r="DD9" s="51">
        <v>2</v>
      </c>
      <c r="DE9" s="51">
        <v>3</v>
      </c>
      <c r="DF9" s="51">
        <v>3</v>
      </c>
      <c r="DG9" s="51">
        <v>1</v>
      </c>
      <c r="DH9" s="51">
        <v>4</v>
      </c>
      <c r="DI9" s="51">
        <v>4</v>
      </c>
      <c r="DJ9" s="51">
        <v>5</v>
      </c>
      <c r="DK9" s="43">
        <f t="shared" si="3"/>
        <v>83</v>
      </c>
      <c r="DL9" s="42">
        <f t="shared" si="11"/>
        <v>93.258426966292134</v>
      </c>
    </row>
    <row r="10" spans="1:116" ht="21.75" customHeight="1">
      <c r="A10" s="49">
        <v>6</v>
      </c>
      <c r="B10" s="50" t="s">
        <v>28</v>
      </c>
      <c r="C10" s="50">
        <v>5</v>
      </c>
      <c r="D10" s="51">
        <v>2</v>
      </c>
      <c r="E10">
        <v>4</v>
      </c>
      <c r="F10" s="51">
        <v>3</v>
      </c>
      <c r="G10" s="53">
        <v>5</v>
      </c>
      <c r="H10" s="51">
        <v>1</v>
      </c>
      <c r="I10" s="51">
        <v>5</v>
      </c>
      <c r="J10" s="51">
        <v>3</v>
      </c>
      <c r="K10" s="51">
        <v>2</v>
      </c>
      <c r="L10" s="51">
        <v>4</v>
      </c>
      <c r="M10" s="51">
        <v>3</v>
      </c>
      <c r="N10" s="51">
        <v>2</v>
      </c>
      <c r="O10" s="51">
        <v>5</v>
      </c>
      <c r="P10" s="46">
        <v>3</v>
      </c>
      <c r="Q10" s="46">
        <v>3</v>
      </c>
      <c r="R10" s="46">
        <v>2</v>
      </c>
      <c r="S10" s="46">
        <v>14</v>
      </c>
      <c r="T10" s="30">
        <f t="shared" si="0"/>
        <v>66</v>
      </c>
      <c r="U10" s="29">
        <f t="shared" si="4"/>
        <v>86.842105263157904</v>
      </c>
      <c r="V10" s="51">
        <v>7</v>
      </c>
      <c r="W10" s="51">
        <v>4</v>
      </c>
      <c r="X10" s="51">
        <v>6</v>
      </c>
      <c r="Y10" s="51">
        <v>7</v>
      </c>
      <c r="Z10" s="81">
        <v>7</v>
      </c>
      <c r="AA10" s="51">
        <v>1</v>
      </c>
      <c r="AB10" s="48">
        <v>8</v>
      </c>
      <c r="AC10" s="51">
        <v>7</v>
      </c>
      <c r="AD10" s="47">
        <v>3</v>
      </c>
      <c r="AE10" s="51">
        <v>9</v>
      </c>
      <c r="AF10" s="51">
        <v>7</v>
      </c>
      <c r="AG10" s="51">
        <v>6</v>
      </c>
      <c r="AH10" s="51">
        <v>7</v>
      </c>
      <c r="AI10" s="51">
        <v>7</v>
      </c>
      <c r="AJ10" s="51">
        <v>1</v>
      </c>
      <c r="AK10" s="51">
        <v>5</v>
      </c>
      <c r="AL10" s="33">
        <v>2</v>
      </c>
      <c r="AM10" s="34">
        <f t="shared" si="5"/>
        <v>94</v>
      </c>
      <c r="AN10" s="33">
        <f t="shared" si="6"/>
        <v>92.156862745098039</v>
      </c>
      <c r="AO10">
        <v>5</v>
      </c>
      <c r="AP10" s="51">
        <v>1</v>
      </c>
      <c r="AQ10">
        <v>4</v>
      </c>
      <c r="AR10" s="51">
        <v>6</v>
      </c>
      <c r="AS10" s="51">
        <v>7</v>
      </c>
      <c r="AT10" s="51">
        <v>3</v>
      </c>
      <c r="AU10" s="51">
        <v>8</v>
      </c>
      <c r="AV10" s="51">
        <v>4</v>
      </c>
      <c r="AW10" s="51">
        <v>2</v>
      </c>
      <c r="AX10" s="51">
        <v>6</v>
      </c>
      <c r="AY10" s="53">
        <v>8</v>
      </c>
      <c r="AZ10" s="51">
        <v>5</v>
      </c>
      <c r="BA10" s="51">
        <v>6</v>
      </c>
      <c r="BB10" s="51">
        <v>9</v>
      </c>
      <c r="BC10" s="51">
        <v>13</v>
      </c>
      <c r="BD10" s="51">
        <v>8</v>
      </c>
      <c r="BE10" s="51">
        <v>3</v>
      </c>
      <c r="BF10" s="38">
        <f t="shared" si="1"/>
        <v>98</v>
      </c>
      <c r="BG10" s="37">
        <f t="shared" si="7"/>
        <v>92.452830188679243</v>
      </c>
      <c r="BH10" s="60">
        <v>4</v>
      </c>
      <c r="BI10" s="60">
        <v>2</v>
      </c>
      <c r="BJ10" s="60">
        <v>4</v>
      </c>
      <c r="BK10" s="60">
        <v>4</v>
      </c>
      <c r="BL10" s="60">
        <v>5</v>
      </c>
      <c r="BM10" s="60">
        <v>1</v>
      </c>
      <c r="BN10" s="51">
        <v>4</v>
      </c>
      <c r="BO10" s="51">
        <v>2</v>
      </c>
      <c r="BP10" s="51">
        <v>2</v>
      </c>
      <c r="BQ10" s="51">
        <v>4</v>
      </c>
      <c r="BR10" s="51">
        <v>4</v>
      </c>
      <c r="BS10" s="51">
        <v>2</v>
      </c>
      <c r="BT10" s="51">
        <v>2</v>
      </c>
      <c r="BU10" s="51">
        <v>2</v>
      </c>
      <c r="BV10" s="51">
        <v>3</v>
      </c>
      <c r="BW10" s="51">
        <v>3</v>
      </c>
      <c r="BX10" s="51">
        <v>5</v>
      </c>
      <c r="BY10" s="77">
        <f t="shared" si="2"/>
        <v>53</v>
      </c>
      <c r="BZ10" s="29">
        <f t="shared" si="8"/>
        <v>86.885245901639337</v>
      </c>
      <c r="CA10" s="60">
        <v>6</v>
      </c>
      <c r="CB10">
        <v>4</v>
      </c>
      <c r="CC10" s="51">
        <v>4</v>
      </c>
      <c r="CD10" s="51">
        <v>6</v>
      </c>
      <c r="CE10" s="51">
        <v>7</v>
      </c>
      <c r="CF10" s="51">
        <v>3</v>
      </c>
      <c r="CG10" s="51">
        <v>7</v>
      </c>
      <c r="CH10" s="51">
        <v>5</v>
      </c>
      <c r="CI10" s="51">
        <v>2</v>
      </c>
      <c r="CJ10" s="51">
        <v>6</v>
      </c>
      <c r="CK10" s="51">
        <v>7</v>
      </c>
      <c r="CL10" s="51">
        <v>5</v>
      </c>
      <c r="CM10" s="51">
        <v>5</v>
      </c>
      <c r="CN10" s="51">
        <v>4</v>
      </c>
      <c r="CO10" s="51">
        <v>1</v>
      </c>
      <c r="CP10" s="51">
        <v>0</v>
      </c>
      <c r="CQ10" s="46">
        <v>0</v>
      </c>
      <c r="CR10" s="79">
        <f t="shared" si="9"/>
        <v>72</v>
      </c>
      <c r="CS10" s="67">
        <f t="shared" si="10"/>
        <v>94.73684210526315</v>
      </c>
      <c r="CT10" s="51">
        <v>7</v>
      </c>
      <c r="CU10" s="51">
        <v>9</v>
      </c>
      <c r="CV10" s="51">
        <v>8</v>
      </c>
      <c r="CW10" s="51">
        <v>7</v>
      </c>
      <c r="CX10" s="51">
        <v>7</v>
      </c>
      <c r="CY10" s="51">
        <v>3</v>
      </c>
      <c r="CZ10" s="51">
        <v>8</v>
      </c>
      <c r="DA10" s="51">
        <v>8</v>
      </c>
      <c r="DB10" s="46">
        <v>0</v>
      </c>
      <c r="DC10" s="51">
        <v>4</v>
      </c>
      <c r="DD10" s="51">
        <v>2</v>
      </c>
      <c r="DE10" s="51">
        <v>3</v>
      </c>
      <c r="DF10" s="51">
        <v>4</v>
      </c>
      <c r="DG10" s="51">
        <v>1</v>
      </c>
      <c r="DH10" s="51">
        <v>4</v>
      </c>
      <c r="DI10" s="51">
        <v>3</v>
      </c>
      <c r="DJ10" s="51">
        <v>5</v>
      </c>
      <c r="DK10" s="43">
        <f t="shared" si="3"/>
        <v>83</v>
      </c>
      <c r="DL10" s="42">
        <f t="shared" si="11"/>
        <v>93.258426966292134</v>
      </c>
    </row>
    <row r="11" spans="1:116" ht="21.75" customHeight="1">
      <c r="A11" s="49">
        <v>7</v>
      </c>
      <c r="B11" s="50" t="s">
        <v>29</v>
      </c>
      <c r="C11" s="50">
        <v>3</v>
      </c>
      <c r="D11" s="51">
        <v>4</v>
      </c>
      <c r="E11">
        <v>2</v>
      </c>
      <c r="F11" s="51">
        <v>2</v>
      </c>
      <c r="G11" s="53">
        <v>4</v>
      </c>
      <c r="H11" s="51">
        <v>1</v>
      </c>
      <c r="I11" s="51">
        <v>4</v>
      </c>
      <c r="J11" s="51">
        <v>3</v>
      </c>
      <c r="K11" s="51">
        <v>1</v>
      </c>
      <c r="L11" s="51">
        <v>4</v>
      </c>
      <c r="M11" s="51">
        <v>3</v>
      </c>
      <c r="N11" s="51">
        <v>1</v>
      </c>
      <c r="O11" s="51">
        <v>7</v>
      </c>
      <c r="P11" s="46">
        <v>3</v>
      </c>
      <c r="Q11" s="46">
        <v>2</v>
      </c>
      <c r="R11" s="46">
        <v>1</v>
      </c>
      <c r="S11" s="46">
        <v>14</v>
      </c>
      <c r="T11" s="30">
        <f t="shared" si="0"/>
        <v>59</v>
      </c>
      <c r="U11" s="29">
        <f t="shared" si="4"/>
        <v>77.631578947368425</v>
      </c>
      <c r="V11" s="51">
        <v>7</v>
      </c>
      <c r="W11" s="51">
        <v>5</v>
      </c>
      <c r="X11" s="51">
        <v>5</v>
      </c>
      <c r="Y11" s="51">
        <v>6</v>
      </c>
      <c r="Z11" s="81">
        <v>5</v>
      </c>
      <c r="AA11" s="51">
        <v>2</v>
      </c>
      <c r="AB11" s="48">
        <v>6</v>
      </c>
      <c r="AC11" s="51">
        <v>7</v>
      </c>
      <c r="AD11" s="47">
        <v>2</v>
      </c>
      <c r="AE11" s="51">
        <v>9</v>
      </c>
      <c r="AF11" s="51">
        <v>6</v>
      </c>
      <c r="AG11" s="51">
        <v>3</v>
      </c>
      <c r="AH11" s="51">
        <v>9</v>
      </c>
      <c r="AI11" s="51">
        <v>7</v>
      </c>
      <c r="AJ11" s="51">
        <v>0</v>
      </c>
      <c r="AK11" s="51">
        <v>4</v>
      </c>
      <c r="AL11" s="33">
        <v>2</v>
      </c>
      <c r="AM11" s="34">
        <f t="shared" si="5"/>
        <v>85</v>
      </c>
      <c r="AN11" s="33">
        <f t="shared" si="6"/>
        <v>83.333333333333343</v>
      </c>
      <c r="AO11">
        <v>4</v>
      </c>
      <c r="AP11" s="51">
        <v>4</v>
      </c>
      <c r="AQ11">
        <v>2</v>
      </c>
      <c r="AR11" s="51">
        <v>5</v>
      </c>
      <c r="AS11" s="51">
        <v>3</v>
      </c>
      <c r="AT11" s="51">
        <v>3</v>
      </c>
      <c r="AU11" s="51">
        <v>7</v>
      </c>
      <c r="AV11" s="51">
        <v>4</v>
      </c>
      <c r="AW11" s="51">
        <v>2</v>
      </c>
      <c r="AX11" s="51">
        <v>6</v>
      </c>
      <c r="AY11" s="53">
        <v>7</v>
      </c>
      <c r="AZ11" s="51">
        <v>6</v>
      </c>
      <c r="BA11" s="51">
        <v>7</v>
      </c>
      <c r="BB11" s="51">
        <v>9</v>
      </c>
      <c r="BC11" s="51">
        <v>11</v>
      </c>
      <c r="BD11" s="51">
        <v>8</v>
      </c>
      <c r="BE11" s="51">
        <v>3</v>
      </c>
      <c r="BF11" s="38">
        <f t="shared" si="1"/>
        <v>91</v>
      </c>
      <c r="BG11" s="37">
        <f t="shared" si="7"/>
        <v>85.84905660377359</v>
      </c>
      <c r="BH11" s="60">
        <v>4</v>
      </c>
      <c r="BI11" s="60">
        <v>1</v>
      </c>
      <c r="BJ11" s="60">
        <v>2</v>
      </c>
      <c r="BK11" s="60">
        <v>4</v>
      </c>
      <c r="BL11" s="60">
        <v>4</v>
      </c>
      <c r="BM11" s="60">
        <v>1</v>
      </c>
      <c r="BN11" s="51">
        <v>2</v>
      </c>
      <c r="BO11" s="51">
        <v>3</v>
      </c>
      <c r="BP11" s="51">
        <v>1</v>
      </c>
      <c r="BQ11" s="51">
        <v>4</v>
      </c>
      <c r="BR11" s="51">
        <v>3</v>
      </c>
      <c r="BS11" s="51">
        <v>2</v>
      </c>
      <c r="BT11" s="51">
        <v>3</v>
      </c>
      <c r="BU11" s="51">
        <v>2</v>
      </c>
      <c r="BV11" s="51">
        <v>2</v>
      </c>
      <c r="BW11" s="51">
        <v>2</v>
      </c>
      <c r="BX11" s="51">
        <v>5</v>
      </c>
      <c r="BY11" s="77">
        <f t="shared" si="2"/>
        <v>45</v>
      </c>
      <c r="BZ11" s="29">
        <f t="shared" si="8"/>
        <v>73.770491803278688</v>
      </c>
      <c r="CA11" s="60">
        <v>5</v>
      </c>
      <c r="CB11">
        <v>4</v>
      </c>
      <c r="CC11" s="51">
        <v>3</v>
      </c>
      <c r="CD11" s="51">
        <v>6</v>
      </c>
      <c r="CE11" s="51">
        <v>6</v>
      </c>
      <c r="CF11" s="51">
        <v>4</v>
      </c>
      <c r="CG11" s="51">
        <v>5</v>
      </c>
      <c r="CH11" s="51">
        <v>4</v>
      </c>
      <c r="CI11" s="51">
        <v>1</v>
      </c>
      <c r="CJ11" s="51">
        <v>6</v>
      </c>
      <c r="CK11" s="51">
        <v>7</v>
      </c>
      <c r="CL11" s="51">
        <v>6</v>
      </c>
      <c r="CM11" s="51">
        <v>6</v>
      </c>
      <c r="CN11" s="51">
        <v>4</v>
      </c>
      <c r="CO11" s="51">
        <v>1</v>
      </c>
      <c r="CP11" s="51">
        <v>0</v>
      </c>
      <c r="CQ11" s="46">
        <v>0</v>
      </c>
      <c r="CR11" s="79">
        <f t="shared" si="9"/>
        <v>68</v>
      </c>
      <c r="CS11" s="67">
        <f t="shared" si="10"/>
        <v>89.473684210526315</v>
      </c>
      <c r="CT11" s="51">
        <v>5</v>
      </c>
      <c r="CU11" s="51">
        <v>8</v>
      </c>
      <c r="CV11" s="51">
        <v>3</v>
      </c>
      <c r="CW11" s="51">
        <v>6</v>
      </c>
      <c r="CX11" s="51">
        <v>6</v>
      </c>
      <c r="CY11" s="51">
        <v>2</v>
      </c>
      <c r="CZ11" s="51">
        <v>7</v>
      </c>
      <c r="DA11" s="51">
        <v>7</v>
      </c>
      <c r="DB11" s="46">
        <v>0</v>
      </c>
      <c r="DC11" s="51">
        <v>4</v>
      </c>
      <c r="DD11" s="51">
        <v>1</v>
      </c>
      <c r="DE11" s="51">
        <v>3</v>
      </c>
      <c r="DF11" s="51">
        <v>4</v>
      </c>
      <c r="DG11" s="51">
        <v>0</v>
      </c>
      <c r="DH11" s="51">
        <v>4</v>
      </c>
      <c r="DI11" s="51">
        <v>4</v>
      </c>
      <c r="DJ11" s="51">
        <v>6</v>
      </c>
      <c r="DK11" s="43">
        <f t="shared" si="3"/>
        <v>70</v>
      </c>
      <c r="DL11" s="42">
        <f t="shared" si="11"/>
        <v>78.651685393258433</v>
      </c>
    </row>
    <row r="12" spans="1:116" ht="21.75" customHeight="1">
      <c r="A12" s="49">
        <v>8</v>
      </c>
      <c r="B12" s="50" t="s">
        <v>30</v>
      </c>
      <c r="C12" s="50">
        <v>4</v>
      </c>
      <c r="D12" s="51">
        <v>4</v>
      </c>
      <c r="E12">
        <v>3</v>
      </c>
      <c r="F12" s="51">
        <v>3</v>
      </c>
      <c r="G12" s="53">
        <v>6</v>
      </c>
      <c r="H12" s="51">
        <v>0</v>
      </c>
      <c r="I12" s="51">
        <v>0</v>
      </c>
      <c r="J12" s="51">
        <v>3</v>
      </c>
      <c r="K12" s="51">
        <v>2</v>
      </c>
      <c r="L12" s="51">
        <v>4</v>
      </c>
      <c r="M12" s="51">
        <v>4</v>
      </c>
      <c r="N12" s="51">
        <v>3</v>
      </c>
      <c r="O12" s="51">
        <v>8</v>
      </c>
      <c r="P12" s="46">
        <v>3</v>
      </c>
      <c r="Q12" s="46">
        <v>3</v>
      </c>
      <c r="R12" s="46">
        <v>3</v>
      </c>
      <c r="S12" s="46">
        <v>14</v>
      </c>
      <c r="T12" s="30">
        <f t="shared" si="0"/>
        <v>67</v>
      </c>
      <c r="U12" s="29">
        <f t="shared" si="4"/>
        <v>88.157894736842096</v>
      </c>
      <c r="V12" s="51">
        <v>7</v>
      </c>
      <c r="W12" s="51">
        <v>5</v>
      </c>
      <c r="X12" s="51">
        <v>5</v>
      </c>
      <c r="Y12" s="51">
        <v>6</v>
      </c>
      <c r="Z12" s="81">
        <v>5</v>
      </c>
      <c r="AA12" s="51">
        <v>0</v>
      </c>
      <c r="AB12" s="48">
        <v>2</v>
      </c>
      <c r="AC12" s="51">
        <v>7</v>
      </c>
      <c r="AD12" s="47">
        <v>2</v>
      </c>
      <c r="AE12" s="51">
        <v>10</v>
      </c>
      <c r="AF12" s="51">
        <v>8</v>
      </c>
      <c r="AG12" s="51">
        <v>6</v>
      </c>
      <c r="AH12" s="51">
        <v>10</v>
      </c>
      <c r="AI12" s="51">
        <v>6</v>
      </c>
      <c r="AJ12" s="51">
        <v>1</v>
      </c>
      <c r="AK12" s="51">
        <v>5</v>
      </c>
      <c r="AL12" s="33">
        <v>2</v>
      </c>
      <c r="AM12" s="34">
        <f t="shared" si="5"/>
        <v>87</v>
      </c>
      <c r="AN12" s="33">
        <f t="shared" si="6"/>
        <v>85.294117647058826</v>
      </c>
      <c r="AO12">
        <v>5</v>
      </c>
      <c r="AP12" s="51">
        <v>4</v>
      </c>
      <c r="AQ12">
        <v>4</v>
      </c>
      <c r="AR12" s="51">
        <v>6</v>
      </c>
      <c r="AS12" s="51">
        <v>7</v>
      </c>
      <c r="AT12" s="51">
        <v>0</v>
      </c>
      <c r="AU12" s="51">
        <v>2</v>
      </c>
      <c r="AV12" s="51">
        <v>5</v>
      </c>
      <c r="AW12" s="51">
        <v>1</v>
      </c>
      <c r="AX12" s="51">
        <v>6</v>
      </c>
      <c r="AY12" s="53">
        <v>8</v>
      </c>
      <c r="AZ12" s="51">
        <v>5</v>
      </c>
      <c r="BA12" s="51">
        <v>6</v>
      </c>
      <c r="BB12" s="51">
        <v>6</v>
      </c>
      <c r="BC12" s="51">
        <v>13</v>
      </c>
      <c r="BD12" s="51">
        <v>8</v>
      </c>
      <c r="BE12" s="51">
        <v>3</v>
      </c>
      <c r="BF12" s="38">
        <f t="shared" si="1"/>
        <v>89</v>
      </c>
      <c r="BG12" s="37">
        <f t="shared" si="7"/>
        <v>83.962264150943398</v>
      </c>
      <c r="BH12" s="60">
        <v>4</v>
      </c>
      <c r="BI12" s="60">
        <v>3</v>
      </c>
      <c r="BJ12" s="60">
        <v>4</v>
      </c>
      <c r="BK12" s="60">
        <v>4</v>
      </c>
      <c r="BL12" s="60">
        <v>4</v>
      </c>
      <c r="BM12" s="60">
        <v>0</v>
      </c>
      <c r="BN12" s="51">
        <v>1</v>
      </c>
      <c r="BO12" s="51">
        <v>3</v>
      </c>
      <c r="BP12" s="51">
        <v>2</v>
      </c>
      <c r="BQ12" s="51">
        <v>4</v>
      </c>
      <c r="BR12" s="51">
        <v>4</v>
      </c>
      <c r="BS12" s="51">
        <v>3</v>
      </c>
      <c r="BT12" s="51">
        <v>4</v>
      </c>
      <c r="BU12" s="51">
        <v>2</v>
      </c>
      <c r="BV12" s="51">
        <v>4</v>
      </c>
      <c r="BW12" s="51">
        <v>4</v>
      </c>
      <c r="BX12" s="51">
        <v>5</v>
      </c>
      <c r="BY12" s="77">
        <f t="shared" si="2"/>
        <v>55</v>
      </c>
      <c r="BZ12" s="29">
        <f t="shared" si="8"/>
        <v>90.163934426229503</v>
      </c>
      <c r="CA12" s="60">
        <v>6</v>
      </c>
      <c r="CB12">
        <v>5</v>
      </c>
      <c r="CC12" s="51">
        <v>4</v>
      </c>
      <c r="CD12" s="51">
        <v>6</v>
      </c>
      <c r="CE12" s="51">
        <v>5</v>
      </c>
      <c r="CF12" s="51">
        <v>1</v>
      </c>
      <c r="CG12" s="51">
        <v>1</v>
      </c>
      <c r="CH12" s="51">
        <v>5</v>
      </c>
      <c r="CI12" s="51">
        <v>2</v>
      </c>
      <c r="CJ12" s="51">
        <v>6</v>
      </c>
      <c r="CK12" s="51">
        <v>7</v>
      </c>
      <c r="CL12" s="51">
        <v>6</v>
      </c>
      <c r="CM12" s="51">
        <v>5</v>
      </c>
      <c r="CN12" s="51">
        <v>2</v>
      </c>
      <c r="CO12" s="51">
        <v>1</v>
      </c>
      <c r="CP12" s="51">
        <v>0</v>
      </c>
      <c r="CQ12" s="46">
        <v>0</v>
      </c>
      <c r="CR12" s="79">
        <f t="shared" si="9"/>
        <v>62</v>
      </c>
      <c r="CS12" s="67">
        <f t="shared" si="10"/>
        <v>81.578947368421055</v>
      </c>
      <c r="CT12" s="51">
        <v>6</v>
      </c>
      <c r="CU12" s="51">
        <v>10</v>
      </c>
      <c r="CV12" s="51">
        <v>8</v>
      </c>
      <c r="CW12" s="51">
        <v>7</v>
      </c>
      <c r="CX12" s="51">
        <v>6</v>
      </c>
      <c r="CY12" s="51">
        <v>0</v>
      </c>
      <c r="CZ12" s="51">
        <v>0</v>
      </c>
      <c r="DA12" s="51">
        <v>7</v>
      </c>
      <c r="DB12" s="46">
        <v>0</v>
      </c>
      <c r="DC12" s="51">
        <v>4</v>
      </c>
      <c r="DD12" s="51">
        <v>1</v>
      </c>
      <c r="DE12" s="51">
        <v>3</v>
      </c>
      <c r="DF12" s="51">
        <v>4</v>
      </c>
      <c r="DG12" s="51">
        <v>0</v>
      </c>
      <c r="DH12" s="51">
        <v>4</v>
      </c>
      <c r="DI12" s="51">
        <v>3</v>
      </c>
      <c r="DJ12" s="51">
        <v>5</v>
      </c>
      <c r="DK12" s="43">
        <f t="shared" si="3"/>
        <v>68</v>
      </c>
      <c r="DL12" s="42">
        <f t="shared" si="11"/>
        <v>76.404494382022463</v>
      </c>
    </row>
    <row r="13" spans="1:116" ht="21.75" customHeight="1">
      <c r="A13" s="49">
        <v>9</v>
      </c>
      <c r="B13" s="50" t="s">
        <v>31</v>
      </c>
      <c r="C13" s="50">
        <v>5</v>
      </c>
      <c r="D13" s="51">
        <v>4</v>
      </c>
      <c r="E13">
        <v>4</v>
      </c>
      <c r="F13" s="51">
        <v>3</v>
      </c>
      <c r="G13" s="53">
        <v>6</v>
      </c>
      <c r="H13" s="51">
        <v>2</v>
      </c>
      <c r="I13" s="51">
        <v>5</v>
      </c>
      <c r="J13" s="51">
        <v>3</v>
      </c>
      <c r="K13" s="51">
        <v>2</v>
      </c>
      <c r="L13" s="51">
        <v>4</v>
      </c>
      <c r="M13" s="51">
        <v>4</v>
      </c>
      <c r="N13" s="51">
        <v>2</v>
      </c>
      <c r="O13" s="51">
        <v>8</v>
      </c>
      <c r="P13" s="46">
        <v>2</v>
      </c>
      <c r="Q13" s="46">
        <v>3</v>
      </c>
      <c r="R13" s="46">
        <v>3</v>
      </c>
      <c r="S13" s="46">
        <v>14</v>
      </c>
      <c r="T13" s="30">
        <f t="shared" si="0"/>
        <v>74</v>
      </c>
      <c r="U13" s="29">
        <f t="shared" si="4"/>
        <v>97.368421052631575</v>
      </c>
      <c r="V13" s="51">
        <v>7</v>
      </c>
      <c r="W13" s="51">
        <v>5</v>
      </c>
      <c r="X13" s="51">
        <v>6</v>
      </c>
      <c r="Y13" s="51">
        <v>7</v>
      </c>
      <c r="Z13" s="81">
        <v>7</v>
      </c>
      <c r="AA13" s="51">
        <v>2</v>
      </c>
      <c r="AB13" s="48">
        <v>8</v>
      </c>
      <c r="AC13" s="51">
        <v>8</v>
      </c>
      <c r="AD13" s="47">
        <v>3</v>
      </c>
      <c r="AE13" s="51">
        <v>9</v>
      </c>
      <c r="AF13" s="51">
        <v>8</v>
      </c>
      <c r="AG13" s="51">
        <v>5</v>
      </c>
      <c r="AH13" s="51">
        <v>10</v>
      </c>
      <c r="AI13" s="51">
        <v>6</v>
      </c>
      <c r="AJ13" s="51">
        <v>1</v>
      </c>
      <c r="AK13" s="51">
        <v>5</v>
      </c>
      <c r="AL13" s="33">
        <v>2</v>
      </c>
      <c r="AM13" s="34">
        <f t="shared" si="5"/>
        <v>99</v>
      </c>
      <c r="AN13" s="33">
        <f t="shared" si="6"/>
        <v>97.058823529411768</v>
      </c>
      <c r="AO13">
        <v>5</v>
      </c>
      <c r="AP13" s="51">
        <v>4</v>
      </c>
      <c r="AQ13">
        <v>5</v>
      </c>
      <c r="AR13" s="51">
        <v>6</v>
      </c>
      <c r="AS13" s="51">
        <v>7</v>
      </c>
      <c r="AT13" s="51">
        <v>3</v>
      </c>
      <c r="AU13" s="51">
        <v>8</v>
      </c>
      <c r="AV13" s="51">
        <v>5</v>
      </c>
      <c r="AW13" s="51">
        <v>2</v>
      </c>
      <c r="AX13" s="51">
        <v>5</v>
      </c>
      <c r="AY13" s="53">
        <v>8</v>
      </c>
      <c r="AZ13" s="51">
        <v>6</v>
      </c>
      <c r="BA13" s="51">
        <v>6</v>
      </c>
      <c r="BB13" s="51">
        <v>7</v>
      </c>
      <c r="BC13" s="51">
        <v>13</v>
      </c>
      <c r="BD13" s="51">
        <v>9</v>
      </c>
      <c r="BE13" s="51">
        <v>3</v>
      </c>
      <c r="BF13" s="38">
        <f t="shared" si="1"/>
        <v>102</v>
      </c>
      <c r="BG13" s="37">
        <f t="shared" si="7"/>
        <v>96.226415094339629</v>
      </c>
      <c r="BH13" s="60">
        <v>4</v>
      </c>
      <c r="BI13" s="60">
        <v>3</v>
      </c>
      <c r="BJ13" s="60">
        <v>4</v>
      </c>
      <c r="BK13" s="60">
        <v>4</v>
      </c>
      <c r="BL13" s="60">
        <v>5</v>
      </c>
      <c r="BM13" s="60">
        <v>2</v>
      </c>
      <c r="BN13" s="51">
        <v>4</v>
      </c>
      <c r="BO13" s="51">
        <v>3</v>
      </c>
      <c r="BP13" s="51">
        <v>2</v>
      </c>
      <c r="BQ13" s="51">
        <v>4</v>
      </c>
      <c r="BR13" s="51">
        <v>4</v>
      </c>
      <c r="BS13" s="51">
        <v>2</v>
      </c>
      <c r="BT13" s="51">
        <v>4</v>
      </c>
      <c r="BU13" s="51">
        <v>2</v>
      </c>
      <c r="BV13" s="51">
        <v>4</v>
      </c>
      <c r="BW13" s="51">
        <v>4</v>
      </c>
      <c r="BX13" s="51">
        <v>5</v>
      </c>
      <c r="BY13" s="77">
        <f t="shared" si="2"/>
        <v>60</v>
      </c>
      <c r="BZ13" s="29">
        <f t="shared" si="8"/>
        <v>98.360655737704917</v>
      </c>
      <c r="CA13" s="60">
        <v>6</v>
      </c>
      <c r="CB13">
        <v>5</v>
      </c>
      <c r="CC13" s="51">
        <v>4</v>
      </c>
      <c r="CD13" s="51">
        <v>6</v>
      </c>
      <c r="CE13" s="51">
        <v>7</v>
      </c>
      <c r="CF13" s="51">
        <v>4</v>
      </c>
      <c r="CG13" s="51">
        <v>7</v>
      </c>
      <c r="CH13" s="51">
        <v>5</v>
      </c>
      <c r="CI13" s="51">
        <v>2</v>
      </c>
      <c r="CJ13" s="51">
        <v>5</v>
      </c>
      <c r="CK13" s="51">
        <v>7</v>
      </c>
      <c r="CL13" s="51">
        <v>5</v>
      </c>
      <c r="CM13" s="51">
        <v>5</v>
      </c>
      <c r="CN13" s="51">
        <v>3</v>
      </c>
      <c r="CO13" s="51">
        <v>1</v>
      </c>
      <c r="CP13" s="51">
        <v>0</v>
      </c>
      <c r="CQ13" s="46">
        <v>0</v>
      </c>
      <c r="CR13" s="79">
        <f t="shared" si="9"/>
        <v>72</v>
      </c>
      <c r="CS13" s="67">
        <f t="shared" si="10"/>
        <v>94.73684210526315</v>
      </c>
      <c r="CT13" s="51">
        <v>7</v>
      </c>
      <c r="CU13" s="51">
        <v>10</v>
      </c>
      <c r="CV13" s="51">
        <v>8</v>
      </c>
      <c r="CW13" s="51">
        <v>7</v>
      </c>
      <c r="CX13" s="51">
        <v>7</v>
      </c>
      <c r="CY13" s="51">
        <v>5</v>
      </c>
      <c r="CZ13" s="51">
        <v>8</v>
      </c>
      <c r="DA13" s="51">
        <v>8</v>
      </c>
      <c r="DB13" s="46">
        <v>0</v>
      </c>
      <c r="DC13" s="51">
        <v>4</v>
      </c>
      <c r="DD13" s="51">
        <v>2</v>
      </c>
      <c r="DE13" s="51">
        <v>3</v>
      </c>
      <c r="DF13" s="51">
        <v>3</v>
      </c>
      <c r="DG13" s="51">
        <v>1</v>
      </c>
      <c r="DH13" s="51">
        <v>4</v>
      </c>
      <c r="DI13" s="51">
        <v>4</v>
      </c>
      <c r="DJ13" s="51">
        <v>6</v>
      </c>
      <c r="DK13" s="43">
        <f t="shared" si="3"/>
        <v>87</v>
      </c>
      <c r="DL13" s="42">
        <f t="shared" si="11"/>
        <v>97.752808988764045</v>
      </c>
    </row>
    <row r="14" spans="1:116" ht="21.75" customHeight="1">
      <c r="A14" s="49">
        <v>10</v>
      </c>
      <c r="B14" s="50" t="s">
        <v>32</v>
      </c>
      <c r="C14" s="50">
        <v>5</v>
      </c>
      <c r="D14" s="51">
        <v>4</v>
      </c>
      <c r="E14">
        <v>4</v>
      </c>
      <c r="F14" s="51">
        <v>3</v>
      </c>
      <c r="G14" s="53">
        <v>6</v>
      </c>
      <c r="H14" s="51">
        <v>2</v>
      </c>
      <c r="I14" s="51">
        <v>5</v>
      </c>
      <c r="J14" s="51">
        <v>3</v>
      </c>
      <c r="K14" s="51">
        <v>2</v>
      </c>
      <c r="L14" s="51">
        <v>4</v>
      </c>
      <c r="M14" s="51">
        <v>4</v>
      </c>
      <c r="N14" s="51">
        <v>3</v>
      </c>
      <c r="O14" s="51">
        <v>8</v>
      </c>
      <c r="P14" s="46">
        <v>3</v>
      </c>
      <c r="Q14" s="46">
        <v>3</v>
      </c>
      <c r="R14" s="46">
        <v>2</v>
      </c>
      <c r="S14" s="46">
        <v>14</v>
      </c>
      <c r="T14" s="30">
        <f t="shared" si="0"/>
        <v>75</v>
      </c>
      <c r="U14" s="29">
        <f t="shared" si="4"/>
        <v>98.68421052631578</v>
      </c>
      <c r="V14" s="51">
        <v>7</v>
      </c>
      <c r="W14" s="51">
        <v>5</v>
      </c>
      <c r="X14" s="51">
        <v>6</v>
      </c>
      <c r="Y14" s="51">
        <v>6</v>
      </c>
      <c r="Z14" s="81">
        <v>7</v>
      </c>
      <c r="AA14" s="51">
        <v>1</v>
      </c>
      <c r="AB14" s="48">
        <v>8</v>
      </c>
      <c r="AC14" s="51">
        <v>8</v>
      </c>
      <c r="AD14" s="47">
        <v>3</v>
      </c>
      <c r="AE14" s="51">
        <v>10</v>
      </c>
      <c r="AF14" s="51">
        <v>8</v>
      </c>
      <c r="AG14" s="51">
        <v>6</v>
      </c>
      <c r="AH14" s="51">
        <v>10</v>
      </c>
      <c r="AI14" s="51">
        <v>7</v>
      </c>
      <c r="AJ14" s="51">
        <v>1</v>
      </c>
      <c r="AK14" s="51">
        <v>5</v>
      </c>
      <c r="AL14" s="33">
        <v>2</v>
      </c>
      <c r="AM14" s="34">
        <f t="shared" si="5"/>
        <v>100</v>
      </c>
      <c r="AN14" s="33">
        <f t="shared" si="6"/>
        <v>98.039215686274503</v>
      </c>
      <c r="AO14">
        <v>5</v>
      </c>
      <c r="AP14" s="51">
        <v>4</v>
      </c>
      <c r="AQ14">
        <v>4</v>
      </c>
      <c r="AR14" s="51">
        <v>6</v>
      </c>
      <c r="AS14" s="51">
        <v>7</v>
      </c>
      <c r="AT14" s="51">
        <v>2</v>
      </c>
      <c r="AU14" s="51">
        <v>8</v>
      </c>
      <c r="AV14" s="51">
        <v>5</v>
      </c>
      <c r="AW14" s="51">
        <v>2</v>
      </c>
      <c r="AX14" s="51">
        <v>6</v>
      </c>
      <c r="AY14" s="53">
        <v>8</v>
      </c>
      <c r="AZ14" s="51">
        <v>6</v>
      </c>
      <c r="BA14" s="51">
        <v>7</v>
      </c>
      <c r="BB14" s="51">
        <v>8</v>
      </c>
      <c r="BC14" s="51">
        <v>13</v>
      </c>
      <c r="BD14" s="51">
        <v>9</v>
      </c>
      <c r="BE14" s="51">
        <v>3</v>
      </c>
      <c r="BF14" s="38">
        <f t="shared" si="1"/>
        <v>103</v>
      </c>
      <c r="BG14" s="37">
        <f t="shared" si="7"/>
        <v>97.169811320754718</v>
      </c>
      <c r="BH14" s="60">
        <v>4</v>
      </c>
      <c r="BI14" s="60">
        <v>3</v>
      </c>
      <c r="BJ14" s="60">
        <v>4</v>
      </c>
      <c r="BK14" s="60">
        <v>4</v>
      </c>
      <c r="BL14" s="60">
        <v>5</v>
      </c>
      <c r="BM14" s="60">
        <v>2</v>
      </c>
      <c r="BN14" s="51">
        <v>4</v>
      </c>
      <c r="BO14" s="51">
        <v>3</v>
      </c>
      <c r="BP14" s="51">
        <v>2</v>
      </c>
      <c r="BQ14" s="51">
        <v>4</v>
      </c>
      <c r="BR14" s="51">
        <v>4</v>
      </c>
      <c r="BS14" s="51">
        <v>3</v>
      </c>
      <c r="BT14" s="51">
        <v>4</v>
      </c>
      <c r="BU14" s="51">
        <v>2</v>
      </c>
      <c r="BV14" s="51">
        <v>4</v>
      </c>
      <c r="BW14" s="51">
        <v>4</v>
      </c>
      <c r="BX14" s="51">
        <v>5</v>
      </c>
      <c r="BY14" s="77">
        <f t="shared" si="2"/>
        <v>61</v>
      </c>
      <c r="BZ14" s="29">
        <f t="shared" si="8"/>
        <v>100</v>
      </c>
      <c r="CA14" s="60">
        <v>6</v>
      </c>
      <c r="CB14">
        <v>5</v>
      </c>
      <c r="CC14" s="51">
        <v>3</v>
      </c>
      <c r="CD14" s="51">
        <v>6</v>
      </c>
      <c r="CE14" s="51">
        <v>7</v>
      </c>
      <c r="CF14" s="51">
        <v>3</v>
      </c>
      <c r="CG14" s="51">
        <v>6</v>
      </c>
      <c r="CH14" s="51">
        <v>5</v>
      </c>
      <c r="CI14" s="51">
        <v>2</v>
      </c>
      <c r="CJ14" s="51">
        <v>6</v>
      </c>
      <c r="CK14" s="51">
        <v>7</v>
      </c>
      <c r="CL14" s="51">
        <v>6</v>
      </c>
      <c r="CM14" s="51">
        <v>6</v>
      </c>
      <c r="CN14" s="51">
        <v>4</v>
      </c>
      <c r="CO14" s="51">
        <v>1</v>
      </c>
      <c r="CP14" s="51">
        <v>0</v>
      </c>
      <c r="CQ14" s="46">
        <v>0</v>
      </c>
      <c r="CR14" s="79">
        <f t="shared" si="9"/>
        <v>73</v>
      </c>
      <c r="CS14" s="67">
        <f t="shared" si="10"/>
        <v>96.05263157894737</v>
      </c>
      <c r="CT14" s="51">
        <v>7</v>
      </c>
      <c r="CU14" s="51">
        <v>10</v>
      </c>
      <c r="CV14" s="51">
        <v>8</v>
      </c>
      <c r="CW14" s="51">
        <v>7</v>
      </c>
      <c r="CX14" s="51">
        <v>7</v>
      </c>
      <c r="CY14" s="51">
        <v>5</v>
      </c>
      <c r="CZ14" s="51">
        <v>8</v>
      </c>
      <c r="DA14" s="51">
        <v>8</v>
      </c>
      <c r="DB14" s="46">
        <v>0</v>
      </c>
      <c r="DC14" s="51">
        <v>4</v>
      </c>
      <c r="DD14" s="51">
        <v>2</v>
      </c>
      <c r="DE14" s="51">
        <v>3</v>
      </c>
      <c r="DF14" s="51">
        <v>4</v>
      </c>
      <c r="DG14" s="51">
        <v>1</v>
      </c>
      <c r="DH14" s="51">
        <v>4</v>
      </c>
      <c r="DI14" s="51">
        <v>3</v>
      </c>
      <c r="DJ14" s="51">
        <v>5</v>
      </c>
      <c r="DK14" s="43">
        <f t="shared" si="3"/>
        <v>86</v>
      </c>
      <c r="DL14" s="42">
        <f t="shared" si="11"/>
        <v>96.629213483146074</v>
      </c>
    </row>
    <row r="15" spans="1:116" ht="21.75" customHeight="1">
      <c r="A15" s="49">
        <v>11</v>
      </c>
      <c r="B15" s="50" t="s">
        <v>33</v>
      </c>
      <c r="C15" s="50">
        <v>5</v>
      </c>
      <c r="D15" s="51">
        <v>4</v>
      </c>
      <c r="E15">
        <v>4</v>
      </c>
      <c r="F15" s="51">
        <v>3</v>
      </c>
      <c r="G15" s="53">
        <v>6</v>
      </c>
      <c r="H15" s="51">
        <v>2</v>
      </c>
      <c r="I15" s="51">
        <v>5</v>
      </c>
      <c r="J15" s="51">
        <v>3</v>
      </c>
      <c r="K15" s="51">
        <v>2</v>
      </c>
      <c r="L15" s="51">
        <v>4</v>
      </c>
      <c r="M15" s="51">
        <v>4</v>
      </c>
      <c r="N15" s="51">
        <v>3</v>
      </c>
      <c r="O15" s="51">
        <v>8</v>
      </c>
      <c r="P15" s="46">
        <v>3</v>
      </c>
      <c r="Q15" s="46">
        <v>3</v>
      </c>
      <c r="R15" s="46">
        <v>3</v>
      </c>
      <c r="S15" s="46">
        <v>14</v>
      </c>
      <c r="T15" s="30">
        <f t="shared" si="0"/>
        <v>76</v>
      </c>
      <c r="U15" s="29">
        <f t="shared" si="4"/>
        <v>100</v>
      </c>
      <c r="V15" s="51">
        <v>7</v>
      </c>
      <c r="W15" s="51">
        <v>5</v>
      </c>
      <c r="X15" s="51">
        <v>6</v>
      </c>
      <c r="Y15" s="51">
        <v>7</v>
      </c>
      <c r="Z15" s="81">
        <v>7</v>
      </c>
      <c r="AA15" s="51">
        <v>2</v>
      </c>
      <c r="AB15" s="48">
        <v>8</v>
      </c>
      <c r="AC15" s="51">
        <v>8</v>
      </c>
      <c r="AD15" s="47">
        <v>3</v>
      </c>
      <c r="AE15" s="51">
        <v>8</v>
      </c>
      <c r="AF15" s="51">
        <v>8</v>
      </c>
      <c r="AG15" s="51">
        <v>6</v>
      </c>
      <c r="AH15" s="51">
        <v>8</v>
      </c>
      <c r="AI15" s="51">
        <v>7</v>
      </c>
      <c r="AJ15" s="51">
        <v>1</v>
      </c>
      <c r="AK15" s="51">
        <v>5</v>
      </c>
      <c r="AL15" s="33">
        <v>2</v>
      </c>
      <c r="AM15" s="34">
        <f t="shared" si="5"/>
        <v>98</v>
      </c>
      <c r="AN15" s="33">
        <f t="shared" si="6"/>
        <v>96.078431372549019</v>
      </c>
      <c r="AO15">
        <v>5</v>
      </c>
      <c r="AP15" s="51">
        <v>4</v>
      </c>
      <c r="AQ15">
        <v>4</v>
      </c>
      <c r="AR15" s="51">
        <v>6</v>
      </c>
      <c r="AS15" s="51">
        <v>7</v>
      </c>
      <c r="AT15" s="51">
        <v>3</v>
      </c>
      <c r="AU15" s="51">
        <v>8</v>
      </c>
      <c r="AV15" s="51">
        <v>5</v>
      </c>
      <c r="AW15" s="51">
        <v>2</v>
      </c>
      <c r="AX15" s="51">
        <v>5</v>
      </c>
      <c r="AY15" s="53">
        <v>8</v>
      </c>
      <c r="AZ15" s="51">
        <v>6</v>
      </c>
      <c r="BA15" s="51">
        <v>7</v>
      </c>
      <c r="BB15" s="51">
        <v>9</v>
      </c>
      <c r="BC15" s="51">
        <v>13</v>
      </c>
      <c r="BD15" s="51">
        <v>9</v>
      </c>
      <c r="BE15" s="51">
        <v>3</v>
      </c>
      <c r="BF15" s="38">
        <f t="shared" si="1"/>
        <v>104</v>
      </c>
      <c r="BG15" s="37">
        <f t="shared" si="7"/>
        <v>98.113207547169807</v>
      </c>
      <c r="BH15" s="60">
        <v>4</v>
      </c>
      <c r="BI15" s="60">
        <v>3</v>
      </c>
      <c r="BJ15" s="60">
        <v>4</v>
      </c>
      <c r="BK15" s="60">
        <v>4</v>
      </c>
      <c r="BL15" s="60">
        <v>5</v>
      </c>
      <c r="BM15" s="60">
        <v>2</v>
      </c>
      <c r="BN15" s="51">
        <v>4</v>
      </c>
      <c r="BO15" s="51">
        <v>3</v>
      </c>
      <c r="BP15" s="51">
        <v>2</v>
      </c>
      <c r="BQ15" s="51">
        <v>3</v>
      </c>
      <c r="BR15" s="51">
        <v>4</v>
      </c>
      <c r="BS15" s="51">
        <v>3</v>
      </c>
      <c r="BT15" s="51">
        <v>4</v>
      </c>
      <c r="BU15" s="51">
        <v>2</v>
      </c>
      <c r="BV15" s="51">
        <v>4</v>
      </c>
      <c r="BW15" s="51">
        <v>3</v>
      </c>
      <c r="BX15" s="51">
        <v>5</v>
      </c>
      <c r="BY15" s="77">
        <f t="shared" si="2"/>
        <v>59</v>
      </c>
      <c r="BZ15" s="29">
        <f t="shared" si="8"/>
        <v>96.721311475409834</v>
      </c>
      <c r="CA15" s="60">
        <v>6</v>
      </c>
      <c r="CB15">
        <v>5</v>
      </c>
      <c r="CC15" s="51">
        <v>4</v>
      </c>
      <c r="CD15" s="51">
        <v>6</v>
      </c>
      <c r="CE15" s="51">
        <v>7</v>
      </c>
      <c r="CF15" s="51">
        <v>4</v>
      </c>
      <c r="CG15" s="51">
        <v>6</v>
      </c>
      <c r="CH15" s="51">
        <v>5</v>
      </c>
      <c r="CI15" s="51">
        <v>2</v>
      </c>
      <c r="CJ15" s="51">
        <v>5</v>
      </c>
      <c r="CK15" s="51">
        <v>7</v>
      </c>
      <c r="CL15" s="51">
        <v>6</v>
      </c>
      <c r="CM15" s="51">
        <v>6</v>
      </c>
      <c r="CN15" s="51">
        <v>4</v>
      </c>
      <c r="CO15" s="51">
        <v>1</v>
      </c>
      <c r="CP15" s="51">
        <v>0</v>
      </c>
      <c r="CQ15" s="46">
        <v>0</v>
      </c>
      <c r="CR15" s="79">
        <f t="shared" si="9"/>
        <v>74</v>
      </c>
      <c r="CS15" s="67">
        <f t="shared" si="10"/>
        <v>97.368421052631575</v>
      </c>
      <c r="CT15" s="51">
        <v>6</v>
      </c>
      <c r="CU15" s="51">
        <v>10</v>
      </c>
      <c r="CV15" s="51">
        <v>8</v>
      </c>
      <c r="CW15" s="51">
        <v>7</v>
      </c>
      <c r="CX15" s="51">
        <v>7</v>
      </c>
      <c r="CY15" s="51">
        <v>5</v>
      </c>
      <c r="CZ15" s="51">
        <v>8</v>
      </c>
      <c r="DA15" s="51">
        <v>8</v>
      </c>
      <c r="DB15" s="46">
        <v>0</v>
      </c>
      <c r="DC15" s="51">
        <v>3</v>
      </c>
      <c r="DD15" s="51">
        <v>2</v>
      </c>
      <c r="DE15" s="51">
        <v>3</v>
      </c>
      <c r="DF15" s="51">
        <v>4</v>
      </c>
      <c r="DG15" s="51">
        <v>1</v>
      </c>
      <c r="DH15" s="51">
        <v>4</v>
      </c>
      <c r="DI15" s="51">
        <v>3</v>
      </c>
      <c r="DJ15" s="51">
        <v>6</v>
      </c>
      <c r="DK15" s="43">
        <f t="shared" si="3"/>
        <v>85</v>
      </c>
      <c r="DL15" s="42">
        <f t="shared" si="11"/>
        <v>95.50561797752809</v>
      </c>
    </row>
    <row r="16" spans="1:116" ht="21.75" customHeight="1">
      <c r="A16" s="49">
        <v>12</v>
      </c>
      <c r="B16" s="50" t="s">
        <v>34</v>
      </c>
      <c r="C16" s="50">
        <v>5</v>
      </c>
      <c r="D16" s="51">
        <v>4</v>
      </c>
      <c r="E16">
        <v>3</v>
      </c>
      <c r="F16" s="51">
        <v>3</v>
      </c>
      <c r="G16" s="53">
        <v>4</v>
      </c>
      <c r="H16" s="51">
        <v>1</v>
      </c>
      <c r="I16" s="51">
        <v>5</v>
      </c>
      <c r="J16" s="51">
        <v>3</v>
      </c>
      <c r="K16" s="51">
        <v>2</v>
      </c>
      <c r="L16" s="51">
        <v>3</v>
      </c>
      <c r="M16" s="51">
        <v>4</v>
      </c>
      <c r="N16" s="51">
        <v>3</v>
      </c>
      <c r="O16" s="51">
        <v>7</v>
      </c>
      <c r="P16" s="46">
        <v>3</v>
      </c>
      <c r="Q16" s="46">
        <v>2</v>
      </c>
      <c r="R16" s="46">
        <v>3</v>
      </c>
      <c r="S16" s="46">
        <v>14</v>
      </c>
      <c r="T16" s="30">
        <f t="shared" si="0"/>
        <v>69</v>
      </c>
      <c r="U16" s="29">
        <f t="shared" si="4"/>
        <v>90.789473684210535</v>
      </c>
      <c r="V16" s="51">
        <v>7</v>
      </c>
      <c r="W16" s="51">
        <v>5</v>
      </c>
      <c r="X16" s="51">
        <v>6</v>
      </c>
      <c r="Y16" s="51">
        <v>7</v>
      </c>
      <c r="Z16" s="81">
        <v>6</v>
      </c>
      <c r="AA16" s="51">
        <v>1</v>
      </c>
      <c r="AB16" s="48">
        <v>8</v>
      </c>
      <c r="AC16" s="51">
        <v>8</v>
      </c>
      <c r="AD16" s="47">
        <v>3</v>
      </c>
      <c r="AE16" s="51">
        <v>10</v>
      </c>
      <c r="AF16" s="51">
        <v>8</v>
      </c>
      <c r="AG16" s="51">
        <v>6</v>
      </c>
      <c r="AH16" s="51">
        <v>8</v>
      </c>
      <c r="AI16" s="51">
        <v>7</v>
      </c>
      <c r="AJ16" s="51">
        <v>1</v>
      </c>
      <c r="AK16" s="51">
        <v>3</v>
      </c>
      <c r="AL16" s="33">
        <v>2</v>
      </c>
      <c r="AM16" s="34">
        <f t="shared" si="5"/>
        <v>96</v>
      </c>
      <c r="AN16" s="33">
        <f t="shared" si="6"/>
        <v>94.117647058823522</v>
      </c>
      <c r="AO16">
        <v>5</v>
      </c>
      <c r="AP16" s="51">
        <v>4</v>
      </c>
      <c r="AQ16">
        <v>4</v>
      </c>
      <c r="AR16" s="51">
        <v>6</v>
      </c>
      <c r="AS16" s="51">
        <v>4</v>
      </c>
      <c r="AT16" s="51">
        <v>2</v>
      </c>
      <c r="AU16" s="51">
        <v>7</v>
      </c>
      <c r="AV16" s="51">
        <v>5</v>
      </c>
      <c r="AW16" s="51">
        <v>2</v>
      </c>
      <c r="AX16" s="51">
        <v>6</v>
      </c>
      <c r="AY16" s="53">
        <v>8</v>
      </c>
      <c r="AZ16" s="51">
        <v>6</v>
      </c>
      <c r="BA16" s="51">
        <v>6</v>
      </c>
      <c r="BB16" s="51">
        <v>9</v>
      </c>
      <c r="BC16" s="51">
        <v>11</v>
      </c>
      <c r="BD16" s="51">
        <v>9</v>
      </c>
      <c r="BE16" s="51">
        <v>3</v>
      </c>
      <c r="BF16" s="38">
        <f t="shared" si="1"/>
        <v>97</v>
      </c>
      <c r="BG16" s="37">
        <f t="shared" si="7"/>
        <v>91.509433962264154</v>
      </c>
      <c r="BH16" s="60">
        <v>4</v>
      </c>
      <c r="BI16" s="60">
        <v>3</v>
      </c>
      <c r="BJ16" s="60">
        <v>4</v>
      </c>
      <c r="BK16" s="60">
        <v>4</v>
      </c>
      <c r="BL16" s="60">
        <v>5</v>
      </c>
      <c r="BM16" s="60">
        <v>1</v>
      </c>
      <c r="BN16" s="51">
        <v>4</v>
      </c>
      <c r="BO16" s="51">
        <v>3</v>
      </c>
      <c r="BP16" s="51">
        <v>2</v>
      </c>
      <c r="BQ16" s="51">
        <v>4</v>
      </c>
      <c r="BR16" s="51">
        <v>4</v>
      </c>
      <c r="BS16" s="51">
        <v>3</v>
      </c>
      <c r="BT16" s="51">
        <v>4</v>
      </c>
      <c r="BU16" s="51">
        <v>2</v>
      </c>
      <c r="BV16" s="51">
        <v>2</v>
      </c>
      <c r="BW16" s="51">
        <v>4</v>
      </c>
      <c r="BX16" s="51">
        <v>5</v>
      </c>
      <c r="BY16" s="77">
        <f t="shared" si="2"/>
        <v>58</v>
      </c>
      <c r="BZ16" s="29">
        <f t="shared" si="8"/>
        <v>95.081967213114751</v>
      </c>
      <c r="CA16" s="60">
        <v>6</v>
      </c>
      <c r="CB16">
        <v>5</v>
      </c>
      <c r="CC16" s="51">
        <v>4</v>
      </c>
      <c r="CD16" s="51">
        <v>6</v>
      </c>
      <c r="CE16" s="51">
        <v>7</v>
      </c>
      <c r="CF16" s="51">
        <v>2</v>
      </c>
      <c r="CG16" s="51">
        <v>7</v>
      </c>
      <c r="CH16" s="51">
        <v>5</v>
      </c>
      <c r="CI16" s="51">
        <v>2</v>
      </c>
      <c r="CJ16" s="51">
        <v>6</v>
      </c>
      <c r="CK16" s="51">
        <v>7</v>
      </c>
      <c r="CL16" s="51">
        <v>6</v>
      </c>
      <c r="CM16" s="51">
        <v>6</v>
      </c>
      <c r="CN16" s="51">
        <v>4</v>
      </c>
      <c r="CO16" s="51">
        <v>1</v>
      </c>
      <c r="CP16" s="51">
        <v>0</v>
      </c>
      <c r="CQ16" s="46">
        <v>0</v>
      </c>
      <c r="CR16" s="79">
        <f t="shared" si="9"/>
        <v>74</v>
      </c>
      <c r="CS16" s="67">
        <f t="shared" si="10"/>
        <v>97.368421052631575</v>
      </c>
      <c r="CT16" s="51">
        <v>7</v>
      </c>
      <c r="CU16" s="51">
        <v>10</v>
      </c>
      <c r="CV16" s="51">
        <v>8</v>
      </c>
      <c r="CW16" s="51">
        <v>7</v>
      </c>
      <c r="CX16" s="51">
        <v>6</v>
      </c>
      <c r="CY16" s="51">
        <v>2</v>
      </c>
      <c r="CZ16" s="51">
        <v>8</v>
      </c>
      <c r="DA16" s="51">
        <v>8</v>
      </c>
      <c r="DB16" s="46">
        <v>0</v>
      </c>
      <c r="DC16" s="51">
        <v>4</v>
      </c>
      <c r="DD16" s="51">
        <v>2</v>
      </c>
      <c r="DE16" s="51">
        <v>3</v>
      </c>
      <c r="DF16" s="51">
        <v>4</v>
      </c>
      <c r="DG16" s="51">
        <v>1</v>
      </c>
      <c r="DH16" s="51">
        <v>4</v>
      </c>
      <c r="DI16" s="51">
        <v>3</v>
      </c>
      <c r="DJ16" s="51">
        <v>6</v>
      </c>
      <c r="DK16" s="43">
        <f t="shared" si="3"/>
        <v>83</v>
      </c>
      <c r="DL16" s="42">
        <f t="shared" si="11"/>
        <v>93.258426966292134</v>
      </c>
    </row>
    <row r="17" spans="1:116" ht="21.75" customHeight="1">
      <c r="A17" s="49">
        <v>13</v>
      </c>
      <c r="B17" s="50" t="s">
        <v>35</v>
      </c>
      <c r="C17" s="50">
        <v>5</v>
      </c>
      <c r="D17" s="51">
        <v>4</v>
      </c>
      <c r="E17">
        <v>3</v>
      </c>
      <c r="F17" s="51">
        <v>2</v>
      </c>
      <c r="G17" s="53">
        <v>6</v>
      </c>
      <c r="H17" s="51">
        <v>2</v>
      </c>
      <c r="I17" s="51">
        <v>5</v>
      </c>
      <c r="J17" s="51">
        <v>0</v>
      </c>
      <c r="K17" s="51">
        <v>2</v>
      </c>
      <c r="L17" s="51">
        <v>3</v>
      </c>
      <c r="M17" s="51">
        <v>4</v>
      </c>
      <c r="N17" s="51">
        <v>3</v>
      </c>
      <c r="O17" s="51">
        <v>4</v>
      </c>
      <c r="P17" s="46">
        <v>3</v>
      </c>
      <c r="Q17" s="46">
        <v>3</v>
      </c>
      <c r="R17" s="46">
        <v>2</v>
      </c>
      <c r="S17" s="46">
        <v>14</v>
      </c>
      <c r="T17" s="30">
        <f t="shared" si="0"/>
        <v>65</v>
      </c>
      <c r="U17" s="29">
        <f t="shared" si="4"/>
        <v>85.526315789473685</v>
      </c>
      <c r="V17" s="51">
        <v>6</v>
      </c>
      <c r="W17" s="51">
        <v>5</v>
      </c>
      <c r="X17" s="51">
        <v>5</v>
      </c>
      <c r="Y17" s="51">
        <v>6</v>
      </c>
      <c r="Z17" s="81">
        <v>7</v>
      </c>
      <c r="AA17" s="51">
        <v>2</v>
      </c>
      <c r="AB17" s="48">
        <v>8</v>
      </c>
      <c r="AC17" s="51">
        <v>4</v>
      </c>
      <c r="AD17" s="47">
        <v>3</v>
      </c>
      <c r="AE17" s="51">
        <v>8</v>
      </c>
      <c r="AF17" s="51">
        <v>8</v>
      </c>
      <c r="AG17" s="51">
        <v>6</v>
      </c>
      <c r="AH17" s="51">
        <v>6</v>
      </c>
      <c r="AI17" s="51">
        <v>6</v>
      </c>
      <c r="AJ17" s="51">
        <v>1</v>
      </c>
      <c r="AK17" s="51">
        <v>4</v>
      </c>
      <c r="AL17" s="33">
        <v>2</v>
      </c>
      <c r="AM17" s="34">
        <f t="shared" si="5"/>
        <v>87</v>
      </c>
      <c r="AN17" s="33">
        <f t="shared" si="6"/>
        <v>85.294117647058826</v>
      </c>
      <c r="AO17">
        <v>5</v>
      </c>
      <c r="AP17" s="51">
        <v>4</v>
      </c>
      <c r="AQ17">
        <v>5</v>
      </c>
      <c r="AR17" s="51">
        <v>5</v>
      </c>
      <c r="AS17" s="51">
        <v>7</v>
      </c>
      <c r="AT17" s="51">
        <v>3</v>
      </c>
      <c r="AU17" s="51">
        <v>7</v>
      </c>
      <c r="AV17" s="51">
        <v>3</v>
      </c>
      <c r="AW17" s="51">
        <v>2</v>
      </c>
      <c r="AX17" s="51">
        <v>4</v>
      </c>
      <c r="AY17" s="53">
        <v>8</v>
      </c>
      <c r="AZ17" s="51">
        <v>6</v>
      </c>
      <c r="BA17" s="51">
        <v>6</v>
      </c>
      <c r="BB17" s="51">
        <v>8</v>
      </c>
      <c r="BC17" s="51">
        <v>13</v>
      </c>
      <c r="BD17" s="51">
        <v>8</v>
      </c>
      <c r="BE17" s="51">
        <v>3</v>
      </c>
      <c r="BF17" s="38">
        <f t="shared" si="1"/>
        <v>97</v>
      </c>
      <c r="BG17" s="37">
        <f t="shared" si="7"/>
        <v>91.509433962264154</v>
      </c>
      <c r="BH17" s="60">
        <v>4</v>
      </c>
      <c r="BI17" s="60">
        <v>3</v>
      </c>
      <c r="BJ17" s="60">
        <v>4</v>
      </c>
      <c r="BK17" s="60">
        <v>4</v>
      </c>
      <c r="BL17" s="60">
        <v>4</v>
      </c>
      <c r="BM17" s="60">
        <v>2</v>
      </c>
      <c r="BN17" s="51">
        <v>4</v>
      </c>
      <c r="BO17" s="51">
        <v>0</v>
      </c>
      <c r="BP17" s="51">
        <v>2</v>
      </c>
      <c r="BQ17" s="51">
        <v>3</v>
      </c>
      <c r="BR17" s="51">
        <v>4</v>
      </c>
      <c r="BS17" s="51">
        <v>3</v>
      </c>
      <c r="BT17" s="51">
        <v>4</v>
      </c>
      <c r="BU17" s="51">
        <v>2</v>
      </c>
      <c r="BV17" s="51">
        <v>3</v>
      </c>
      <c r="BW17" s="51">
        <v>3</v>
      </c>
      <c r="BX17" s="51">
        <v>5</v>
      </c>
      <c r="BY17" s="77">
        <f t="shared" si="2"/>
        <v>54</v>
      </c>
      <c r="BZ17" s="29">
        <f t="shared" si="8"/>
        <v>88.52459016393442</v>
      </c>
      <c r="CA17" s="60">
        <v>6</v>
      </c>
      <c r="CB17">
        <v>5</v>
      </c>
      <c r="CC17" s="51">
        <v>3</v>
      </c>
      <c r="CD17" s="51">
        <v>4</v>
      </c>
      <c r="CE17" s="51">
        <v>6</v>
      </c>
      <c r="CF17" s="51">
        <v>3</v>
      </c>
      <c r="CG17" s="51">
        <v>6</v>
      </c>
      <c r="CH17" s="51">
        <v>2</v>
      </c>
      <c r="CI17" s="51">
        <v>2</v>
      </c>
      <c r="CJ17" s="51">
        <v>5</v>
      </c>
      <c r="CK17" s="51">
        <v>7</v>
      </c>
      <c r="CL17" s="51">
        <v>6</v>
      </c>
      <c r="CM17" s="51">
        <v>5</v>
      </c>
      <c r="CN17" s="51">
        <v>3</v>
      </c>
      <c r="CO17" s="51">
        <v>1</v>
      </c>
      <c r="CP17" s="51">
        <v>0</v>
      </c>
      <c r="CQ17" s="46">
        <v>0</v>
      </c>
      <c r="CR17" s="79">
        <f t="shared" si="9"/>
        <v>64</v>
      </c>
      <c r="CS17" s="67">
        <f t="shared" si="10"/>
        <v>84.210526315789465</v>
      </c>
      <c r="CT17" s="51">
        <v>7</v>
      </c>
      <c r="CU17" s="51">
        <v>9</v>
      </c>
      <c r="CV17" s="51">
        <v>7</v>
      </c>
      <c r="CW17" s="51">
        <v>6</v>
      </c>
      <c r="CX17" s="51">
        <v>5</v>
      </c>
      <c r="CY17" s="51">
        <v>5</v>
      </c>
      <c r="CZ17" s="51">
        <v>7</v>
      </c>
      <c r="DA17" s="51">
        <v>3</v>
      </c>
      <c r="DB17" s="46">
        <v>0</v>
      </c>
      <c r="DC17" s="51">
        <v>4</v>
      </c>
      <c r="DD17" s="51">
        <v>2</v>
      </c>
      <c r="DE17" s="51">
        <v>3</v>
      </c>
      <c r="DF17" s="51">
        <v>3</v>
      </c>
      <c r="DG17" s="51">
        <v>0</v>
      </c>
      <c r="DH17" s="51">
        <v>3</v>
      </c>
      <c r="DI17" s="51">
        <v>4</v>
      </c>
      <c r="DJ17" s="51">
        <v>6</v>
      </c>
      <c r="DK17" s="43">
        <f t="shared" si="3"/>
        <v>74</v>
      </c>
      <c r="DL17" s="42">
        <f t="shared" si="11"/>
        <v>83.146067415730343</v>
      </c>
    </row>
    <row r="18" spans="1:116" ht="21.75" customHeight="1">
      <c r="A18" s="49">
        <v>14</v>
      </c>
      <c r="B18" s="50" t="s">
        <v>36</v>
      </c>
      <c r="C18" s="50">
        <v>4</v>
      </c>
      <c r="D18" s="51">
        <v>3</v>
      </c>
      <c r="E18">
        <v>3</v>
      </c>
      <c r="F18" s="51">
        <v>2</v>
      </c>
      <c r="G18" s="53">
        <v>6</v>
      </c>
      <c r="H18" s="51">
        <v>1</v>
      </c>
      <c r="I18" s="51">
        <v>5</v>
      </c>
      <c r="J18" s="51">
        <v>3</v>
      </c>
      <c r="K18" s="51">
        <v>2</v>
      </c>
      <c r="L18" s="51">
        <v>4</v>
      </c>
      <c r="M18" s="51">
        <v>4</v>
      </c>
      <c r="N18" s="51">
        <v>3</v>
      </c>
      <c r="O18" s="51">
        <v>8</v>
      </c>
      <c r="P18" s="46">
        <v>3</v>
      </c>
      <c r="Q18" s="46">
        <v>3</v>
      </c>
      <c r="R18" s="46">
        <v>3</v>
      </c>
      <c r="S18" s="46">
        <v>14</v>
      </c>
      <c r="T18" s="30">
        <f t="shared" si="0"/>
        <v>71</v>
      </c>
      <c r="U18" s="29">
        <f t="shared" si="4"/>
        <v>93.421052631578945</v>
      </c>
      <c r="V18" s="51">
        <v>7</v>
      </c>
      <c r="W18" s="51">
        <v>3</v>
      </c>
      <c r="X18" s="51">
        <v>6</v>
      </c>
      <c r="Y18" s="51">
        <v>6</v>
      </c>
      <c r="Z18" s="81">
        <v>7</v>
      </c>
      <c r="AA18" s="51">
        <v>2</v>
      </c>
      <c r="AB18" s="48">
        <v>8</v>
      </c>
      <c r="AC18" s="51">
        <v>7</v>
      </c>
      <c r="AD18" s="47">
        <v>3</v>
      </c>
      <c r="AE18" s="51">
        <v>9</v>
      </c>
      <c r="AF18" s="51">
        <v>7</v>
      </c>
      <c r="AG18" s="51">
        <v>6</v>
      </c>
      <c r="AH18" s="51">
        <v>10</v>
      </c>
      <c r="AI18" s="51">
        <v>7</v>
      </c>
      <c r="AJ18" s="51">
        <v>0</v>
      </c>
      <c r="AK18" s="51">
        <v>5</v>
      </c>
      <c r="AL18" s="33">
        <v>2</v>
      </c>
      <c r="AM18" s="34">
        <f t="shared" si="5"/>
        <v>95</v>
      </c>
      <c r="AN18" s="33">
        <f t="shared" si="6"/>
        <v>93.137254901960787</v>
      </c>
      <c r="AO18">
        <v>4</v>
      </c>
      <c r="AP18" s="51">
        <v>2</v>
      </c>
      <c r="AQ18">
        <v>3</v>
      </c>
      <c r="AR18" s="51">
        <v>5</v>
      </c>
      <c r="AS18" s="51">
        <v>7</v>
      </c>
      <c r="AT18" s="51">
        <v>3</v>
      </c>
      <c r="AU18" s="51">
        <v>6</v>
      </c>
      <c r="AV18" s="51">
        <v>5</v>
      </c>
      <c r="AW18" s="51">
        <v>2</v>
      </c>
      <c r="AX18" s="51">
        <v>5</v>
      </c>
      <c r="AY18" s="53">
        <v>8</v>
      </c>
      <c r="AZ18" s="51">
        <v>5</v>
      </c>
      <c r="BA18" s="51">
        <v>6</v>
      </c>
      <c r="BB18" s="51">
        <v>9</v>
      </c>
      <c r="BC18" s="51">
        <v>12</v>
      </c>
      <c r="BD18" s="51">
        <v>9</v>
      </c>
      <c r="BE18" s="51">
        <v>3</v>
      </c>
      <c r="BF18" s="38">
        <f t="shared" si="1"/>
        <v>94</v>
      </c>
      <c r="BG18" s="37">
        <f t="shared" si="7"/>
        <v>88.679245283018872</v>
      </c>
      <c r="BH18" s="60">
        <v>4</v>
      </c>
      <c r="BI18" s="60">
        <v>1</v>
      </c>
      <c r="BJ18" s="60">
        <v>3</v>
      </c>
      <c r="BK18" s="60">
        <v>3</v>
      </c>
      <c r="BL18" s="60">
        <v>5</v>
      </c>
      <c r="BM18" s="60">
        <v>1</v>
      </c>
      <c r="BN18" s="51">
        <v>4</v>
      </c>
      <c r="BO18" s="51">
        <v>3</v>
      </c>
      <c r="BP18" s="51">
        <v>2</v>
      </c>
      <c r="BQ18" s="51">
        <v>3</v>
      </c>
      <c r="BR18" s="51">
        <v>4</v>
      </c>
      <c r="BS18" s="51">
        <v>3</v>
      </c>
      <c r="BT18" s="51">
        <v>4</v>
      </c>
      <c r="BU18" s="51">
        <v>2</v>
      </c>
      <c r="BV18" s="51">
        <v>4</v>
      </c>
      <c r="BW18" s="51">
        <v>4</v>
      </c>
      <c r="BX18" s="51">
        <v>5</v>
      </c>
      <c r="BY18" s="77">
        <f t="shared" si="2"/>
        <v>55</v>
      </c>
      <c r="BZ18" s="29">
        <f t="shared" si="8"/>
        <v>90.163934426229503</v>
      </c>
      <c r="CA18" s="60">
        <v>6</v>
      </c>
      <c r="CB18">
        <v>3</v>
      </c>
      <c r="CC18" s="51">
        <v>4</v>
      </c>
      <c r="CD18" s="51">
        <v>5</v>
      </c>
      <c r="CE18" s="51">
        <v>6</v>
      </c>
      <c r="CF18" s="51">
        <v>2</v>
      </c>
      <c r="CG18" s="51">
        <v>6</v>
      </c>
      <c r="CH18" s="51">
        <v>5</v>
      </c>
      <c r="CI18" s="51">
        <v>2</v>
      </c>
      <c r="CJ18" s="51">
        <v>6</v>
      </c>
      <c r="CK18" s="51">
        <v>7</v>
      </c>
      <c r="CL18" s="51">
        <v>5</v>
      </c>
      <c r="CM18" s="51">
        <v>5</v>
      </c>
      <c r="CN18" s="51">
        <v>4</v>
      </c>
      <c r="CO18" s="51">
        <v>1</v>
      </c>
      <c r="CP18" s="51">
        <v>0</v>
      </c>
      <c r="CQ18" s="46">
        <v>0</v>
      </c>
      <c r="CR18" s="79">
        <f t="shared" si="9"/>
        <v>67</v>
      </c>
      <c r="CS18" s="67">
        <f t="shared" si="10"/>
        <v>88.157894736842096</v>
      </c>
      <c r="CT18" s="51">
        <v>7</v>
      </c>
      <c r="CU18" s="51">
        <v>8</v>
      </c>
      <c r="CV18" s="51">
        <v>6</v>
      </c>
      <c r="CW18" s="51">
        <v>6</v>
      </c>
      <c r="CX18" s="51">
        <v>7</v>
      </c>
      <c r="CY18" s="51">
        <v>2</v>
      </c>
      <c r="CZ18" s="51">
        <v>8</v>
      </c>
      <c r="DA18" s="51">
        <v>7</v>
      </c>
      <c r="DB18" s="46">
        <v>0</v>
      </c>
      <c r="DC18" s="51">
        <v>4</v>
      </c>
      <c r="DD18" s="51">
        <v>2</v>
      </c>
      <c r="DE18" s="51">
        <v>2</v>
      </c>
      <c r="DF18" s="51">
        <v>3</v>
      </c>
      <c r="DG18" s="51">
        <v>0</v>
      </c>
      <c r="DH18" s="51">
        <v>3</v>
      </c>
      <c r="DI18" s="51">
        <v>4</v>
      </c>
      <c r="DJ18" s="51">
        <v>6</v>
      </c>
      <c r="DK18" s="43">
        <f t="shared" si="3"/>
        <v>75</v>
      </c>
      <c r="DL18" s="42">
        <f t="shared" si="11"/>
        <v>84.269662921348313</v>
      </c>
    </row>
    <row r="19" spans="1:116" ht="21.75" customHeight="1">
      <c r="A19" s="49">
        <v>15</v>
      </c>
      <c r="B19" s="50" t="s">
        <v>37</v>
      </c>
      <c r="C19" s="50">
        <v>0</v>
      </c>
      <c r="D19" s="51">
        <v>2</v>
      </c>
      <c r="E19">
        <v>4</v>
      </c>
      <c r="F19" s="51">
        <v>3</v>
      </c>
      <c r="G19" s="53">
        <v>6</v>
      </c>
      <c r="H19" s="51">
        <v>2</v>
      </c>
      <c r="I19" s="51">
        <v>5</v>
      </c>
      <c r="J19" s="51">
        <v>3</v>
      </c>
      <c r="K19" s="51">
        <v>2</v>
      </c>
      <c r="L19" s="51">
        <v>4</v>
      </c>
      <c r="M19" s="51">
        <v>4</v>
      </c>
      <c r="N19" s="51">
        <v>3</v>
      </c>
      <c r="O19" s="51">
        <v>4</v>
      </c>
      <c r="P19" s="46">
        <v>3</v>
      </c>
      <c r="Q19" s="46">
        <v>3</v>
      </c>
      <c r="R19" s="46">
        <v>2</v>
      </c>
      <c r="S19" s="46">
        <v>14</v>
      </c>
      <c r="T19" s="30">
        <f t="shared" si="0"/>
        <v>64</v>
      </c>
      <c r="U19" s="29">
        <f t="shared" si="4"/>
        <v>84.210526315789465</v>
      </c>
      <c r="V19" s="51">
        <v>0</v>
      </c>
      <c r="W19" s="51">
        <v>2</v>
      </c>
      <c r="X19" s="51">
        <v>6</v>
      </c>
      <c r="Y19" s="51">
        <v>7</v>
      </c>
      <c r="Z19" s="81">
        <v>6</v>
      </c>
      <c r="AA19" s="51">
        <v>2</v>
      </c>
      <c r="AB19" s="48">
        <v>8</v>
      </c>
      <c r="AC19" s="51">
        <v>8</v>
      </c>
      <c r="AD19" s="47">
        <v>3</v>
      </c>
      <c r="AE19" s="51">
        <v>10</v>
      </c>
      <c r="AF19" s="51">
        <v>8</v>
      </c>
      <c r="AG19" s="51">
        <v>6</v>
      </c>
      <c r="AH19" s="51">
        <v>6</v>
      </c>
      <c r="AI19" s="51">
        <v>6</v>
      </c>
      <c r="AJ19" s="51">
        <v>0</v>
      </c>
      <c r="AK19" s="51">
        <v>5</v>
      </c>
      <c r="AL19" s="33">
        <v>2</v>
      </c>
      <c r="AM19" s="34">
        <f t="shared" si="5"/>
        <v>85</v>
      </c>
      <c r="AN19" s="33">
        <f t="shared" si="6"/>
        <v>83.333333333333343</v>
      </c>
      <c r="AO19">
        <v>0</v>
      </c>
      <c r="AP19" s="51">
        <v>0</v>
      </c>
      <c r="AQ19">
        <v>4</v>
      </c>
      <c r="AR19" s="51">
        <v>6</v>
      </c>
      <c r="AS19" s="51">
        <v>7</v>
      </c>
      <c r="AT19" s="51">
        <v>3</v>
      </c>
      <c r="AU19" s="51">
        <v>8</v>
      </c>
      <c r="AV19" s="51">
        <v>5</v>
      </c>
      <c r="AW19" s="51">
        <v>2</v>
      </c>
      <c r="AX19" s="51">
        <v>6</v>
      </c>
      <c r="AY19" s="53">
        <v>8</v>
      </c>
      <c r="AZ19" s="51">
        <v>5</v>
      </c>
      <c r="BA19" s="51">
        <v>6</v>
      </c>
      <c r="BB19" s="51">
        <v>7</v>
      </c>
      <c r="BC19" s="51">
        <v>13</v>
      </c>
      <c r="BD19" s="51">
        <v>8</v>
      </c>
      <c r="BE19" s="51">
        <v>3</v>
      </c>
      <c r="BF19" s="38">
        <f t="shared" si="1"/>
        <v>91</v>
      </c>
      <c r="BG19" s="37">
        <f t="shared" si="7"/>
        <v>85.84905660377359</v>
      </c>
      <c r="BH19" s="60">
        <v>0</v>
      </c>
      <c r="BI19" s="60">
        <v>2</v>
      </c>
      <c r="BJ19" s="60">
        <v>4</v>
      </c>
      <c r="BK19" s="60">
        <v>2</v>
      </c>
      <c r="BL19" s="60">
        <v>5</v>
      </c>
      <c r="BM19" s="60">
        <v>2</v>
      </c>
      <c r="BN19" s="51">
        <v>4</v>
      </c>
      <c r="BO19" s="51">
        <v>3</v>
      </c>
      <c r="BP19" s="51">
        <v>2</v>
      </c>
      <c r="BQ19" s="51">
        <v>4</v>
      </c>
      <c r="BR19" s="51">
        <v>4</v>
      </c>
      <c r="BS19" s="51">
        <v>3</v>
      </c>
      <c r="BT19" s="51">
        <v>2</v>
      </c>
      <c r="BU19" s="51">
        <v>2</v>
      </c>
      <c r="BV19" s="51">
        <v>3</v>
      </c>
      <c r="BW19" s="51">
        <v>3</v>
      </c>
      <c r="BX19" s="51">
        <v>5</v>
      </c>
      <c r="BY19" s="77">
        <f t="shared" si="2"/>
        <v>50</v>
      </c>
      <c r="BZ19" s="29">
        <f t="shared" si="8"/>
        <v>81.967213114754102</v>
      </c>
      <c r="CA19" s="60">
        <v>0</v>
      </c>
      <c r="CB19">
        <v>3</v>
      </c>
      <c r="CC19" s="51">
        <v>4</v>
      </c>
      <c r="CD19" s="51">
        <v>5</v>
      </c>
      <c r="CE19" s="51">
        <v>7</v>
      </c>
      <c r="CF19" s="51">
        <v>3</v>
      </c>
      <c r="CG19" s="51">
        <v>7</v>
      </c>
      <c r="CH19" s="51">
        <v>5</v>
      </c>
      <c r="CI19" s="51">
        <v>2</v>
      </c>
      <c r="CJ19" s="51">
        <v>6</v>
      </c>
      <c r="CK19" s="51">
        <v>5</v>
      </c>
      <c r="CL19" s="51">
        <v>5</v>
      </c>
      <c r="CM19" s="51">
        <v>4</v>
      </c>
      <c r="CN19" s="51">
        <v>4</v>
      </c>
      <c r="CO19" s="51">
        <v>1</v>
      </c>
      <c r="CP19" s="51">
        <v>0</v>
      </c>
      <c r="CQ19" s="46">
        <v>0</v>
      </c>
      <c r="CR19" s="79">
        <f t="shared" si="9"/>
        <v>61</v>
      </c>
      <c r="CS19" s="67">
        <f t="shared" si="10"/>
        <v>80.26315789473685</v>
      </c>
      <c r="CT19" s="51">
        <v>0</v>
      </c>
      <c r="CU19" s="51">
        <v>1</v>
      </c>
      <c r="CV19" s="51">
        <v>8</v>
      </c>
      <c r="CW19" s="51">
        <v>7</v>
      </c>
      <c r="CX19" s="51">
        <v>7</v>
      </c>
      <c r="CY19" s="51">
        <v>3</v>
      </c>
      <c r="CZ19" s="51">
        <v>8</v>
      </c>
      <c r="DA19" s="51">
        <v>8</v>
      </c>
      <c r="DB19" s="46">
        <v>0</v>
      </c>
      <c r="DC19" s="51">
        <v>4</v>
      </c>
      <c r="DD19" s="51">
        <v>2</v>
      </c>
      <c r="DE19" s="51">
        <v>3</v>
      </c>
      <c r="DF19" s="51">
        <v>3</v>
      </c>
      <c r="DG19" s="51">
        <v>1</v>
      </c>
      <c r="DH19" s="51">
        <v>4</v>
      </c>
      <c r="DI19" s="51">
        <v>2</v>
      </c>
      <c r="DJ19" s="51">
        <v>6</v>
      </c>
      <c r="DK19" s="43">
        <f t="shared" si="3"/>
        <v>67</v>
      </c>
      <c r="DL19" s="42">
        <f t="shared" si="11"/>
        <v>75.280898876404493</v>
      </c>
    </row>
    <row r="20" spans="1:116" ht="21.75" customHeight="1">
      <c r="A20" s="49">
        <v>16</v>
      </c>
      <c r="B20" s="50" t="s">
        <v>38</v>
      </c>
      <c r="C20" s="50">
        <v>5</v>
      </c>
      <c r="D20" s="51">
        <v>4</v>
      </c>
      <c r="E20">
        <v>2</v>
      </c>
      <c r="F20" s="51">
        <v>3</v>
      </c>
      <c r="G20" s="53">
        <v>6</v>
      </c>
      <c r="H20" s="51">
        <v>2</v>
      </c>
      <c r="I20" s="51">
        <v>5</v>
      </c>
      <c r="J20" s="51">
        <v>3</v>
      </c>
      <c r="K20" s="51">
        <v>1</v>
      </c>
      <c r="L20" s="51">
        <v>4</v>
      </c>
      <c r="M20" s="51">
        <v>4</v>
      </c>
      <c r="N20" s="51">
        <v>3</v>
      </c>
      <c r="O20" s="51">
        <v>5</v>
      </c>
      <c r="P20" s="46">
        <v>3</v>
      </c>
      <c r="Q20" s="46">
        <v>3</v>
      </c>
      <c r="R20" s="46">
        <v>3</v>
      </c>
      <c r="S20" s="46">
        <v>14</v>
      </c>
      <c r="T20" s="30">
        <f t="shared" si="0"/>
        <v>70</v>
      </c>
      <c r="U20" s="29">
        <f t="shared" si="4"/>
        <v>92.10526315789474</v>
      </c>
      <c r="V20" s="51">
        <v>7</v>
      </c>
      <c r="W20" s="51">
        <v>4</v>
      </c>
      <c r="X20" s="51">
        <v>6</v>
      </c>
      <c r="Y20" s="51">
        <v>6</v>
      </c>
      <c r="Z20" s="81">
        <v>7</v>
      </c>
      <c r="AA20" s="51">
        <v>1</v>
      </c>
      <c r="AB20" s="48">
        <v>8</v>
      </c>
      <c r="AC20" s="51">
        <v>8</v>
      </c>
      <c r="AD20" s="47">
        <v>2</v>
      </c>
      <c r="AE20" s="51">
        <v>9</v>
      </c>
      <c r="AF20" s="51">
        <v>8</v>
      </c>
      <c r="AG20" s="51">
        <v>5</v>
      </c>
      <c r="AH20" s="51">
        <v>9</v>
      </c>
      <c r="AI20" s="51">
        <v>7</v>
      </c>
      <c r="AJ20" s="51">
        <v>1</v>
      </c>
      <c r="AK20" s="51">
        <v>4</v>
      </c>
      <c r="AL20" s="33">
        <v>2</v>
      </c>
      <c r="AM20" s="34">
        <f t="shared" si="5"/>
        <v>94</v>
      </c>
      <c r="AN20" s="33">
        <f t="shared" si="6"/>
        <v>92.156862745098039</v>
      </c>
      <c r="AO20">
        <v>5</v>
      </c>
      <c r="AP20" s="51">
        <v>4</v>
      </c>
      <c r="AQ20">
        <v>4</v>
      </c>
      <c r="AR20" s="51">
        <v>6</v>
      </c>
      <c r="AS20" s="51">
        <v>7</v>
      </c>
      <c r="AT20" s="51">
        <v>2</v>
      </c>
      <c r="AU20" s="51">
        <v>7</v>
      </c>
      <c r="AV20" s="51">
        <v>4</v>
      </c>
      <c r="AW20" s="51">
        <v>2</v>
      </c>
      <c r="AX20" s="51">
        <v>6</v>
      </c>
      <c r="AY20" s="53">
        <v>8</v>
      </c>
      <c r="AZ20" s="51">
        <v>6</v>
      </c>
      <c r="BA20" s="51">
        <v>4</v>
      </c>
      <c r="BB20" s="51">
        <v>9</v>
      </c>
      <c r="BC20" s="51">
        <v>13</v>
      </c>
      <c r="BD20" s="51">
        <v>8</v>
      </c>
      <c r="BE20" s="51">
        <v>2</v>
      </c>
      <c r="BF20" s="38">
        <f t="shared" si="1"/>
        <v>97</v>
      </c>
      <c r="BG20" s="37">
        <f t="shared" si="7"/>
        <v>91.509433962264154</v>
      </c>
      <c r="BH20" s="60">
        <v>4</v>
      </c>
      <c r="BI20" s="60">
        <v>2</v>
      </c>
      <c r="BJ20" s="60">
        <v>3</v>
      </c>
      <c r="BK20" s="60">
        <v>4</v>
      </c>
      <c r="BL20" s="60">
        <v>5</v>
      </c>
      <c r="BM20" s="60">
        <v>2</v>
      </c>
      <c r="BN20" s="51">
        <v>4</v>
      </c>
      <c r="BO20" s="51">
        <v>3</v>
      </c>
      <c r="BP20" s="51">
        <v>1</v>
      </c>
      <c r="BQ20" s="51">
        <v>4</v>
      </c>
      <c r="BR20" s="51">
        <v>4</v>
      </c>
      <c r="BS20" s="51">
        <v>3</v>
      </c>
      <c r="BT20" s="51">
        <v>3</v>
      </c>
      <c r="BU20" s="51">
        <v>2</v>
      </c>
      <c r="BV20" s="51">
        <v>4</v>
      </c>
      <c r="BW20" s="51">
        <v>4</v>
      </c>
      <c r="BX20" s="51">
        <v>5</v>
      </c>
      <c r="BY20" s="77">
        <f t="shared" si="2"/>
        <v>57</v>
      </c>
      <c r="BZ20" s="29">
        <f t="shared" si="8"/>
        <v>93.442622950819683</v>
      </c>
      <c r="CA20" s="60">
        <v>6</v>
      </c>
      <c r="CB20">
        <v>3</v>
      </c>
      <c r="CC20" s="51">
        <v>3</v>
      </c>
      <c r="CD20" s="51">
        <v>6</v>
      </c>
      <c r="CE20" s="51">
        <v>7</v>
      </c>
      <c r="CF20" s="51">
        <v>2</v>
      </c>
      <c r="CG20" s="51">
        <v>6</v>
      </c>
      <c r="CH20" s="51">
        <v>5</v>
      </c>
      <c r="CI20" s="51">
        <v>1</v>
      </c>
      <c r="CJ20" s="51">
        <v>6</v>
      </c>
      <c r="CK20" s="51">
        <v>5</v>
      </c>
      <c r="CL20" s="51">
        <v>6</v>
      </c>
      <c r="CM20" s="51">
        <v>4</v>
      </c>
      <c r="CN20" s="51">
        <v>4</v>
      </c>
      <c r="CO20" s="51">
        <v>1</v>
      </c>
      <c r="CP20" s="51">
        <v>0</v>
      </c>
      <c r="CQ20" s="46">
        <v>0</v>
      </c>
      <c r="CR20" s="79">
        <f t="shared" si="9"/>
        <v>65</v>
      </c>
      <c r="CS20" s="67">
        <f t="shared" si="10"/>
        <v>85.526315789473685</v>
      </c>
      <c r="CT20" s="51">
        <v>7</v>
      </c>
      <c r="CU20" s="51">
        <v>7</v>
      </c>
      <c r="CV20" s="51">
        <v>4</v>
      </c>
      <c r="CW20" s="51">
        <v>7</v>
      </c>
      <c r="CX20" s="51">
        <v>7</v>
      </c>
      <c r="CY20" s="51">
        <v>4</v>
      </c>
      <c r="CZ20" s="51">
        <v>8</v>
      </c>
      <c r="DA20" s="51">
        <v>7</v>
      </c>
      <c r="DB20" s="46">
        <v>0</v>
      </c>
      <c r="DC20" s="51">
        <v>4</v>
      </c>
      <c r="DD20" s="51">
        <v>2</v>
      </c>
      <c r="DE20" s="51">
        <v>3</v>
      </c>
      <c r="DF20" s="51">
        <v>1</v>
      </c>
      <c r="DG20" s="51">
        <v>1</v>
      </c>
      <c r="DH20" s="51">
        <v>4</v>
      </c>
      <c r="DI20" s="51">
        <v>3</v>
      </c>
      <c r="DJ20" s="51">
        <v>5</v>
      </c>
      <c r="DK20" s="43">
        <f t="shared" si="3"/>
        <v>74</v>
      </c>
      <c r="DL20" s="42">
        <f t="shared" si="11"/>
        <v>83.146067415730343</v>
      </c>
    </row>
    <row r="21" spans="1:116" ht="21.75" customHeight="1">
      <c r="A21" s="49">
        <v>17</v>
      </c>
      <c r="B21" s="50" t="s">
        <v>39</v>
      </c>
      <c r="C21" s="50">
        <v>4</v>
      </c>
      <c r="D21" s="51">
        <v>4</v>
      </c>
      <c r="E21">
        <v>3</v>
      </c>
      <c r="F21" s="51">
        <v>3</v>
      </c>
      <c r="G21" s="53">
        <v>6</v>
      </c>
      <c r="H21" s="51">
        <v>1</v>
      </c>
      <c r="I21" s="51">
        <v>5</v>
      </c>
      <c r="J21" s="51">
        <v>3</v>
      </c>
      <c r="K21" s="51">
        <v>2</v>
      </c>
      <c r="L21" s="51">
        <v>3</v>
      </c>
      <c r="M21" s="51">
        <v>2</v>
      </c>
      <c r="N21" s="51">
        <v>3</v>
      </c>
      <c r="O21" s="51">
        <v>6</v>
      </c>
      <c r="P21" s="46">
        <v>1</v>
      </c>
      <c r="Q21" s="46">
        <v>2</v>
      </c>
      <c r="R21" s="46">
        <v>3</v>
      </c>
      <c r="S21" s="46">
        <v>14</v>
      </c>
      <c r="T21" s="30">
        <f t="shared" si="0"/>
        <v>65</v>
      </c>
      <c r="U21" s="29">
        <f t="shared" si="4"/>
        <v>85.526315789473685</v>
      </c>
      <c r="V21" s="51">
        <v>7</v>
      </c>
      <c r="W21" s="51">
        <v>5</v>
      </c>
      <c r="X21" s="51">
        <v>6</v>
      </c>
      <c r="Y21" s="51">
        <v>5</v>
      </c>
      <c r="Z21" s="81">
        <v>7</v>
      </c>
      <c r="AA21" s="51">
        <v>0</v>
      </c>
      <c r="AB21" s="48">
        <v>7</v>
      </c>
      <c r="AC21" s="51">
        <v>8</v>
      </c>
      <c r="AD21" s="47">
        <v>3</v>
      </c>
      <c r="AE21" s="51">
        <v>9</v>
      </c>
      <c r="AF21" s="51">
        <v>4</v>
      </c>
      <c r="AG21" s="51">
        <v>6</v>
      </c>
      <c r="AH21" s="51">
        <v>6</v>
      </c>
      <c r="AI21" s="51">
        <v>4</v>
      </c>
      <c r="AJ21" s="51">
        <v>0</v>
      </c>
      <c r="AK21" s="51">
        <v>5</v>
      </c>
      <c r="AL21" s="33">
        <v>2</v>
      </c>
      <c r="AM21" s="34">
        <f t="shared" si="5"/>
        <v>84</v>
      </c>
      <c r="AN21" s="33">
        <f t="shared" si="6"/>
        <v>82.35294117647058</v>
      </c>
      <c r="AO21">
        <v>4</v>
      </c>
      <c r="AP21" s="51">
        <v>4</v>
      </c>
      <c r="AQ21">
        <v>4</v>
      </c>
      <c r="AR21" s="51">
        <v>6</v>
      </c>
      <c r="AS21" s="51">
        <v>7</v>
      </c>
      <c r="AT21" s="51">
        <v>2</v>
      </c>
      <c r="AU21" s="51">
        <v>5</v>
      </c>
      <c r="AV21" s="51">
        <v>5</v>
      </c>
      <c r="AW21" s="51">
        <v>2</v>
      </c>
      <c r="AX21" s="51">
        <v>4</v>
      </c>
      <c r="AY21" s="53">
        <v>5</v>
      </c>
      <c r="AZ21" s="51">
        <v>5</v>
      </c>
      <c r="BA21" s="51">
        <v>4</v>
      </c>
      <c r="BB21" s="51">
        <v>6</v>
      </c>
      <c r="BC21" s="51">
        <v>8</v>
      </c>
      <c r="BD21" s="51">
        <v>7</v>
      </c>
      <c r="BE21" s="51">
        <v>3</v>
      </c>
      <c r="BF21" s="38">
        <f t="shared" si="1"/>
        <v>81</v>
      </c>
      <c r="BG21" s="37">
        <f t="shared" si="7"/>
        <v>76.415094339622641</v>
      </c>
      <c r="BH21" s="60">
        <v>4</v>
      </c>
      <c r="BI21" s="60">
        <v>3</v>
      </c>
      <c r="BJ21" s="60">
        <v>3</v>
      </c>
      <c r="BK21" s="60">
        <v>4</v>
      </c>
      <c r="BL21" s="60">
        <v>5</v>
      </c>
      <c r="BM21" s="60">
        <v>2</v>
      </c>
      <c r="BN21" s="51">
        <v>4</v>
      </c>
      <c r="BO21" s="51">
        <v>3</v>
      </c>
      <c r="BP21" s="51">
        <v>2</v>
      </c>
      <c r="BQ21" s="51">
        <v>4</v>
      </c>
      <c r="BR21" s="51">
        <v>2</v>
      </c>
      <c r="BS21" s="51">
        <v>3</v>
      </c>
      <c r="BT21" s="51">
        <v>3</v>
      </c>
      <c r="BU21" s="51">
        <v>1</v>
      </c>
      <c r="BV21" s="51">
        <v>2</v>
      </c>
      <c r="BW21" s="51">
        <v>4</v>
      </c>
      <c r="BX21" s="51">
        <v>5</v>
      </c>
      <c r="BY21" s="77">
        <f t="shared" si="2"/>
        <v>54</v>
      </c>
      <c r="BZ21" s="29">
        <f t="shared" si="8"/>
        <v>88.52459016393442</v>
      </c>
      <c r="CA21" s="60">
        <v>6</v>
      </c>
      <c r="CB21">
        <v>5</v>
      </c>
      <c r="CC21" s="51">
        <v>4</v>
      </c>
      <c r="CD21" s="51">
        <v>6</v>
      </c>
      <c r="CE21" s="51">
        <v>7</v>
      </c>
      <c r="CF21" s="51">
        <v>2</v>
      </c>
      <c r="CG21" s="51">
        <v>6</v>
      </c>
      <c r="CH21" s="51">
        <v>5</v>
      </c>
      <c r="CI21" s="51">
        <v>2</v>
      </c>
      <c r="CJ21" s="51">
        <v>5</v>
      </c>
      <c r="CK21" s="51">
        <v>3</v>
      </c>
      <c r="CL21" s="51">
        <v>4</v>
      </c>
      <c r="CM21" s="51">
        <v>4</v>
      </c>
      <c r="CN21" s="51">
        <v>1</v>
      </c>
      <c r="CO21" s="51">
        <v>1</v>
      </c>
      <c r="CP21" s="51">
        <v>0</v>
      </c>
      <c r="CQ21" s="46">
        <v>0</v>
      </c>
      <c r="CR21" s="79">
        <f t="shared" si="9"/>
        <v>61</v>
      </c>
      <c r="CS21" s="67">
        <f t="shared" si="10"/>
        <v>80.26315789473685</v>
      </c>
      <c r="CT21" s="51">
        <v>6</v>
      </c>
      <c r="CU21" s="51">
        <v>10</v>
      </c>
      <c r="CV21" s="51">
        <v>6</v>
      </c>
      <c r="CW21" s="51">
        <v>7</v>
      </c>
      <c r="CX21" s="51">
        <v>5</v>
      </c>
      <c r="CY21" s="51">
        <v>2</v>
      </c>
      <c r="CZ21" s="51">
        <v>7</v>
      </c>
      <c r="DA21" s="51">
        <v>8</v>
      </c>
      <c r="DB21" s="46">
        <v>0</v>
      </c>
      <c r="DC21" s="51">
        <v>3</v>
      </c>
      <c r="DD21" s="51">
        <v>1</v>
      </c>
      <c r="DE21" s="51">
        <v>3</v>
      </c>
      <c r="DF21" s="51">
        <v>3</v>
      </c>
      <c r="DG21" s="51">
        <v>0</v>
      </c>
      <c r="DH21" s="51">
        <v>2</v>
      </c>
      <c r="DI21" s="51">
        <v>2</v>
      </c>
      <c r="DJ21" s="51">
        <v>6</v>
      </c>
      <c r="DK21" s="43">
        <f t="shared" si="3"/>
        <v>71</v>
      </c>
      <c r="DL21" s="42">
        <f t="shared" si="11"/>
        <v>79.775280898876403</v>
      </c>
    </row>
    <row r="22" spans="1:116" ht="21.75" customHeight="1">
      <c r="A22" s="49">
        <v>18</v>
      </c>
      <c r="B22" s="50" t="s">
        <v>40</v>
      </c>
      <c r="C22" s="50">
        <v>5</v>
      </c>
      <c r="D22" s="51">
        <v>3</v>
      </c>
      <c r="E22">
        <v>4</v>
      </c>
      <c r="F22" s="51">
        <v>3</v>
      </c>
      <c r="G22" s="53">
        <v>6</v>
      </c>
      <c r="H22" s="51">
        <v>2</v>
      </c>
      <c r="I22" s="51">
        <v>5</v>
      </c>
      <c r="J22" s="51">
        <v>3</v>
      </c>
      <c r="K22" s="51">
        <v>1</v>
      </c>
      <c r="L22" s="51">
        <v>4</v>
      </c>
      <c r="M22" s="51">
        <v>3</v>
      </c>
      <c r="N22" s="51">
        <v>3</v>
      </c>
      <c r="O22" s="51">
        <v>7</v>
      </c>
      <c r="P22" s="46">
        <v>2</v>
      </c>
      <c r="Q22" s="46">
        <v>3</v>
      </c>
      <c r="R22" s="46">
        <v>3</v>
      </c>
      <c r="S22" s="46">
        <v>14</v>
      </c>
      <c r="T22" s="30">
        <f t="shared" si="0"/>
        <v>71</v>
      </c>
      <c r="U22" s="29">
        <f t="shared" si="4"/>
        <v>93.421052631578945</v>
      </c>
      <c r="V22" s="51">
        <v>7</v>
      </c>
      <c r="W22" s="51">
        <v>4</v>
      </c>
      <c r="X22" s="51">
        <v>6</v>
      </c>
      <c r="Y22" s="51">
        <v>6</v>
      </c>
      <c r="Z22" s="81">
        <v>7</v>
      </c>
      <c r="AA22" s="51">
        <v>2</v>
      </c>
      <c r="AB22" s="48">
        <v>7</v>
      </c>
      <c r="AC22" s="51">
        <v>6</v>
      </c>
      <c r="AD22" s="47">
        <v>3</v>
      </c>
      <c r="AE22" s="51">
        <v>10</v>
      </c>
      <c r="AF22" s="51">
        <v>8</v>
      </c>
      <c r="AG22" s="51">
        <v>5</v>
      </c>
      <c r="AH22" s="51">
        <v>8</v>
      </c>
      <c r="AI22" s="51">
        <v>7</v>
      </c>
      <c r="AJ22" s="51">
        <v>0</v>
      </c>
      <c r="AK22" s="51">
        <v>5</v>
      </c>
      <c r="AL22" s="33">
        <v>2</v>
      </c>
      <c r="AM22" s="34">
        <f t="shared" si="5"/>
        <v>93</v>
      </c>
      <c r="AN22" s="33">
        <f t="shared" si="6"/>
        <v>91.17647058823529</v>
      </c>
      <c r="AO22">
        <v>5</v>
      </c>
      <c r="AP22" s="51">
        <v>3</v>
      </c>
      <c r="AQ22">
        <v>4</v>
      </c>
      <c r="AR22" s="51">
        <v>6</v>
      </c>
      <c r="AS22" s="51">
        <v>7</v>
      </c>
      <c r="AT22" s="51">
        <v>3</v>
      </c>
      <c r="AU22" s="51">
        <v>5</v>
      </c>
      <c r="AV22" s="51">
        <v>5</v>
      </c>
      <c r="AW22" s="51">
        <v>2</v>
      </c>
      <c r="AX22" s="51">
        <v>6</v>
      </c>
      <c r="AY22" s="53">
        <v>8</v>
      </c>
      <c r="AZ22" s="51">
        <v>5</v>
      </c>
      <c r="BA22" s="51">
        <v>6</v>
      </c>
      <c r="BB22" s="51">
        <v>7</v>
      </c>
      <c r="BC22" s="51">
        <v>13</v>
      </c>
      <c r="BD22" s="51">
        <v>9</v>
      </c>
      <c r="BE22" s="51">
        <v>3</v>
      </c>
      <c r="BF22" s="38">
        <f t="shared" si="1"/>
        <v>97</v>
      </c>
      <c r="BG22" s="37">
        <f t="shared" si="7"/>
        <v>91.509433962264154</v>
      </c>
      <c r="BH22" s="60">
        <v>4</v>
      </c>
      <c r="BI22" s="60">
        <v>3</v>
      </c>
      <c r="BJ22" s="60">
        <v>4</v>
      </c>
      <c r="BK22" s="60">
        <v>4</v>
      </c>
      <c r="BL22" s="60">
        <v>4</v>
      </c>
      <c r="BM22" s="60">
        <v>2</v>
      </c>
      <c r="BN22" s="51">
        <v>4</v>
      </c>
      <c r="BO22" s="51">
        <v>3</v>
      </c>
      <c r="BP22" s="51">
        <v>2</v>
      </c>
      <c r="BQ22" s="51">
        <v>4</v>
      </c>
      <c r="BR22" s="51">
        <v>3</v>
      </c>
      <c r="BS22" s="51">
        <v>3</v>
      </c>
      <c r="BT22" s="51">
        <v>4</v>
      </c>
      <c r="BU22" s="51">
        <v>2</v>
      </c>
      <c r="BV22" s="51">
        <v>4</v>
      </c>
      <c r="BW22" s="51">
        <v>4</v>
      </c>
      <c r="BX22" s="51">
        <v>5</v>
      </c>
      <c r="BY22" s="77">
        <f t="shared" si="2"/>
        <v>59</v>
      </c>
      <c r="BZ22" s="29">
        <f t="shared" si="8"/>
        <v>96.721311475409834</v>
      </c>
      <c r="CA22" s="60">
        <v>6</v>
      </c>
      <c r="CB22">
        <v>5</v>
      </c>
      <c r="CC22" s="51">
        <v>4</v>
      </c>
      <c r="CD22" s="51">
        <v>5</v>
      </c>
      <c r="CE22" s="51">
        <v>6</v>
      </c>
      <c r="CF22" s="51">
        <v>4</v>
      </c>
      <c r="CG22" s="51">
        <v>7</v>
      </c>
      <c r="CH22" s="51">
        <v>5</v>
      </c>
      <c r="CI22" s="51">
        <v>1</v>
      </c>
      <c r="CJ22" s="51">
        <v>5</v>
      </c>
      <c r="CK22" s="51">
        <v>5</v>
      </c>
      <c r="CL22" s="51">
        <v>6</v>
      </c>
      <c r="CM22" s="51">
        <v>5</v>
      </c>
      <c r="CN22" s="51">
        <v>4</v>
      </c>
      <c r="CO22" s="51">
        <v>1</v>
      </c>
      <c r="CP22" s="51">
        <v>0</v>
      </c>
      <c r="CQ22" s="46">
        <v>0</v>
      </c>
      <c r="CR22" s="79">
        <f t="shared" si="9"/>
        <v>69</v>
      </c>
      <c r="CS22" s="67">
        <f t="shared" si="10"/>
        <v>90.789473684210535</v>
      </c>
      <c r="CT22" s="51">
        <v>7</v>
      </c>
      <c r="CU22" s="51">
        <v>8</v>
      </c>
      <c r="CV22" s="51">
        <v>7</v>
      </c>
      <c r="CW22" s="51">
        <v>6</v>
      </c>
      <c r="CX22" s="51">
        <v>5</v>
      </c>
      <c r="CY22" s="51">
        <v>5</v>
      </c>
      <c r="CZ22" s="51">
        <v>8</v>
      </c>
      <c r="DA22" s="51">
        <v>5</v>
      </c>
      <c r="DB22" s="46">
        <v>0</v>
      </c>
      <c r="DC22" s="51">
        <v>4</v>
      </c>
      <c r="DD22" s="51">
        <v>2</v>
      </c>
      <c r="DE22" s="51">
        <v>3</v>
      </c>
      <c r="DF22" s="51">
        <v>3</v>
      </c>
      <c r="DG22" s="51">
        <v>1</v>
      </c>
      <c r="DH22" s="51">
        <v>3</v>
      </c>
      <c r="DI22" s="51">
        <v>4</v>
      </c>
      <c r="DJ22" s="51">
        <v>6</v>
      </c>
      <c r="DK22" s="43">
        <f t="shared" si="3"/>
        <v>77</v>
      </c>
      <c r="DL22" s="42">
        <f t="shared" si="11"/>
        <v>86.516853932584269</v>
      </c>
    </row>
    <row r="23" spans="1:116" ht="21.75" customHeight="1">
      <c r="A23" s="49">
        <v>19</v>
      </c>
      <c r="B23" s="50" t="s">
        <v>41</v>
      </c>
      <c r="C23" s="50">
        <v>5</v>
      </c>
      <c r="D23" s="51">
        <v>4</v>
      </c>
      <c r="E23">
        <v>4</v>
      </c>
      <c r="F23" s="51">
        <v>3</v>
      </c>
      <c r="G23" s="53">
        <v>6</v>
      </c>
      <c r="H23" s="51">
        <v>2</v>
      </c>
      <c r="I23" s="51">
        <v>5</v>
      </c>
      <c r="J23" s="51">
        <v>2</v>
      </c>
      <c r="K23" s="51">
        <v>2</v>
      </c>
      <c r="L23" s="51">
        <v>4</v>
      </c>
      <c r="M23" s="51">
        <v>4</v>
      </c>
      <c r="N23" s="51">
        <v>2</v>
      </c>
      <c r="O23" s="51">
        <v>4</v>
      </c>
      <c r="P23" s="46">
        <v>2</v>
      </c>
      <c r="Q23" s="46">
        <v>1</v>
      </c>
      <c r="R23" s="46">
        <v>0</v>
      </c>
      <c r="S23" s="46">
        <v>14</v>
      </c>
      <c r="T23" s="30">
        <f t="shared" si="0"/>
        <v>64</v>
      </c>
      <c r="U23" s="29">
        <f t="shared" si="4"/>
        <v>84.210526315789465</v>
      </c>
      <c r="V23" s="51">
        <v>7</v>
      </c>
      <c r="W23" s="51">
        <v>5</v>
      </c>
      <c r="X23" s="51">
        <v>5</v>
      </c>
      <c r="Y23" s="51">
        <v>7</v>
      </c>
      <c r="Z23" s="81">
        <v>7</v>
      </c>
      <c r="AA23" s="51">
        <v>2</v>
      </c>
      <c r="AB23" s="48">
        <v>7</v>
      </c>
      <c r="AC23" s="51">
        <v>7</v>
      </c>
      <c r="AD23" s="47">
        <v>3</v>
      </c>
      <c r="AE23" s="51">
        <v>9</v>
      </c>
      <c r="AF23" s="51">
        <v>8</v>
      </c>
      <c r="AG23" s="51">
        <v>4</v>
      </c>
      <c r="AH23" s="51">
        <v>7</v>
      </c>
      <c r="AI23" s="51">
        <v>6</v>
      </c>
      <c r="AJ23" s="51">
        <v>0</v>
      </c>
      <c r="AK23" s="51">
        <v>5</v>
      </c>
      <c r="AL23" s="33">
        <v>2</v>
      </c>
      <c r="AM23" s="34">
        <f t="shared" si="5"/>
        <v>91</v>
      </c>
      <c r="AN23" s="33">
        <f t="shared" si="6"/>
        <v>89.215686274509807</v>
      </c>
      <c r="AO23">
        <v>2</v>
      </c>
      <c r="AP23" s="51">
        <v>4</v>
      </c>
      <c r="AQ23">
        <v>2</v>
      </c>
      <c r="AR23" s="51">
        <v>6</v>
      </c>
      <c r="AS23" s="51">
        <v>7</v>
      </c>
      <c r="AT23" s="51">
        <v>3</v>
      </c>
      <c r="AU23" s="51">
        <v>6</v>
      </c>
      <c r="AV23" s="51">
        <v>3</v>
      </c>
      <c r="AW23" s="51">
        <v>2</v>
      </c>
      <c r="AX23" s="51">
        <v>5</v>
      </c>
      <c r="AY23" s="53">
        <v>8</v>
      </c>
      <c r="AZ23" s="51">
        <v>4</v>
      </c>
      <c r="BA23" s="51">
        <v>2</v>
      </c>
      <c r="BB23" s="51">
        <v>9</v>
      </c>
      <c r="BC23" s="51">
        <v>6</v>
      </c>
      <c r="BD23" s="51">
        <v>1</v>
      </c>
      <c r="BE23" s="51">
        <v>3</v>
      </c>
      <c r="BF23" s="38">
        <f t="shared" si="1"/>
        <v>73</v>
      </c>
      <c r="BG23" s="37">
        <f t="shared" si="7"/>
        <v>68.867924528301884</v>
      </c>
      <c r="BH23" s="60">
        <v>3</v>
      </c>
      <c r="BI23" s="60">
        <v>1</v>
      </c>
      <c r="BJ23" s="60">
        <v>4</v>
      </c>
      <c r="BK23" s="60">
        <v>3</v>
      </c>
      <c r="BL23" s="60">
        <v>5</v>
      </c>
      <c r="BM23" s="60">
        <v>2</v>
      </c>
      <c r="BN23" s="51">
        <v>3</v>
      </c>
      <c r="BO23" s="51">
        <v>2</v>
      </c>
      <c r="BP23" s="51">
        <v>2</v>
      </c>
      <c r="BQ23" s="51">
        <v>4</v>
      </c>
      <c r="BR23" s="51">
        <v>4</v>
      </c>
      <c r="BS23" s="51">
        <v>2</v>
      </c>
      <c r="BT23" s="51">
        <v>2</v>
      </c>
      <c r="BU23" s="51">
        <v>1</v>
      </c>
      <c r="BV23" s="51">
        <v>1</v>
      </c>
      <c r="BW23" s="51">
        <v>2</v>
      </c>
      <c r="BX23" s="51">
        <v>5</v>
      </c>
      <c r="BY23" s="77">
        <f t="shared" si="2"/>
        <v>46</v>
      </c>
      <c r="BZ23" s="29">
        <f t="shared" si="8"/>
        <v>75.409836065573771</v>
      </c>
      <c r="CA23" s="60">
        <v>5</v>
      </c>
      <c r="CB23">
        <v>2</v>
      </c>
      <c r="CC23" s="51">
        <v>4</v>
      </c>
      <c r="CD23" s="51">
        <v>6</v>
      </c>
      <c r="CE23" s="51">
        <v>7</v>
      </c>
      <c r="CF23" s="51">
        <v>3</v>
      </c>
      <c r="CG23" s="51">
        <v>7</v>
      </c>
      <c r="CH23" s="51">
        <v>4</v>
      </c>
      <c r="CI23" s="51">
        <v>2</v>
      </c>
      <c r="CJ23" s="51">
        <v>6</v>
      </c>
      <c r="CK23" s="51">
        <v>7</v>
      </c>
      <c r="CL23" s="51">
        <v>3</v>
      </c>
      <c r="CM23" s="51">
        <v>3</v>
      </c>
      <c r="CN23" s="51">
        <v>4</v>
      </c>
      <c r="CO23" s="51">
        <v>1</v>
      </c>
      <c r="CP23" s="51">
        <v>0</v>
      </c>
      <c r="CQ23" s="46">
        <v>0</v>
      </c>
      <c r="CR23" s="79">
        <f t="shared" si="9"/>
        <v>64</v>
      </c>
      <c r="CS23" s="67">
        <f t="shared" si="10"/>
        <v>84.210526315789465</v>
      </c>
      <c r="CT23" s="51">
        <v>6</v>
      </c>
      <c r="CU23" s="51">
        <v>9</v>
      </c>
      <c r="CV23" s="51">
        <v>8</v>
      </c>
      <c r="CW23" s="51">
        <v>6</v>
      </c>
      <c r="CX23" s="51">
        <v>6</v>
      </c>
      <c r="CY23" s="51">
        <v>4</v>
      </c>
      <c r="CZ23" s="51">
        <v>7</v>
      </c>
      <c r="DA23" s="51">
        <v>6</v>
      </c>
      <c r="DB23" s="46">
        <v>0</v>
      </c>
      <c r="DC23" s="51">
        <v>3</v>
      </c>
      <c r="DD23" s="51">
        <v>2</v>
      </c>
      <c r="DE23" s="51">
        <v>2</v>
      </c>
      <c r="DF23" s="51">
        <v>2</v>
      </c>
      <c r="DG23" s="51">
        <v>1</v>
      </c>
      <c r="DH23" s="51">
        <v>3</v>
      </c>
      <c r="DI23" s="51">
        <v>1</v>
      </c>
      <c r="DJ23" s="51">
        <v>6</v>
      </c>
      <c r="DK23" s="43">
        <f t="shared" si="3"/>
        <v>72</v>
      </c>
      <c r="DL23" s="42">
        <f t="shared" si="11"/>
        <v>80.898876404494374</v>
      </c>
    </row>
    <row r="24" spans="1:116" ht="21.75" customHeight="1">
      <c r="A24" s="49">
        <v>20</v>
      </c>
      <c r="B24" s="50" t="s">
        <v>42</v>
      </c>
      <c r="C24" s="50">
        <v>4</v>
      </c>
      <c r="D24" s="51">
        <v>2</v>
      </c>
      <c r="E24">
        <v>4</v>
      </c>
      <c r="F24" s="51">
        <v>3</v>
      </c>
      <c r="G24" s="53">
        <v>6</v>
      </c>
      <c r="H24" s="51">
        <v>2</v>
      </c>
      <c r="I24" s="51">
        <v>4</v>
      </c>
      <c r="J24" s="51">
        <v>3</v>
      </c>
      <c r="K24" s="51">
        <v>2</v>
      </c>
      <c r="L24" s="51">
        <v>3</v>
      </c>
      <c r="M24" s="51">
        <v>4</v>
      </c>
      <c r="N24" s="51">
        <v>3</v>
      </c>
      <c r="O24" s="51">
        <v>8</v>
      </c>
      <c r="P24" s="46">
        <v>3</v>
      </c>
      <c r="Q24" s="46">
        <v>2</v>
      </c>
      <c r="R24" s="46">
        <v>3</v>
      </c>
      <c r="S24" s="46">
        <v>14</v>
      </c>
      <c r="T24" s="30">
        <f t="shared" si="0"/>
        <v>70</v>
      </c>
      <c r="U24" s="29">
        <f t="shared" si="4"/>
        <v>92.10526315789474</v>
      </c>
      <c r="V24" s="51">
        <v>4</v>
      </c>
      <c r="W24" s="51">
        <v>3</v>
      </c>
      <c r="X24" s="51">
        <v>6</v>
      </c>
      <c r="Y24" s="51">
        <v>7</v>
      </c>
      <c r="Z24" s="81">
        <v>5</v>
      </c>
      <c r="AA24" s="51">
        <v>2</v>
      </c>
      <c r="AB24" s="48">
        <v>6</v>
      </c>
      <c r="AC24" s="51">
        <v>8</v>
      </c>
      <c r="AD24" s="47">
        <v>3</v>
      </c>
      <c r="AE24" s="51">
        <v>9</v>
      </c>
      <c r="AF24" s="51">
        <v>8</v>
      </c>
      <c r="AG24" s="51">
        <v>6</v>
      </c>
      <c r="AH24" s="51">
        <v>10</v>
      </c>
      <c r="AI24" s="51">
        <v>6</v>
      </c>
      <c r="AJ24" s="51">
        <v>1</v>
      </c>
      <c r="AK24" s="51">
        <v>5</v>
      </c>
      <c r="AL24" s="33">
        <v>2</v>
      </c>
      <c r="AM24" s="34">
        <f t="shared" si="5"/>
        <v>91</v>
      </c>
      <c r="AN24" s="33">
        <f t="shared" si="6"/>
        <v>89.215686274509807</v>
      </c>
      <c r="AO24">
        <v>5</v>
      </c>
      <c r="AP24" s="51">
        <v>4</v>
      </c>
      <c r="AQ24">
        <v>4</v>
      </c>
      <c r="AR24" s="51">
        <v>6</v>
      </c>
      <c r="AS24" s="51">
        <v>7</v>
      </c>
      <c r="AT24" s="51">
        <v>3</v>
      </c>
      <c r="AU24" s="51">
        <v>6</v>
      </c>
      <c r="AV24" s="51">
        <v>5</v>
      </c>
      <c r="AW24" s="51">
        <v>2</v>
      </c>
      <c r="AX24" s="51">
        <v>5</v>
      </c>
      <c r="AY24" s="53">
        <v>8</v>
      </c>
      <c r="AZ24" s="51">
        <v>6</v>
      </c>
      <c r="BA24" s="51">
        <v>6</v>
      </c>
      <c r="BB24" s="51">
        <v>8</v>
      </c>
      <c r="BC24" s="51">
        <v>13</v>
      </c>
      <c r="BD24" s="51">
        <v>9</v>
      </c>
      <c r="BE24" s="51">
        <v>2</v>
      </c>
      <c r="BF24" s="38">
        <f t="shared" si="1"/>
        <v>99</v>
      </c>
      <c r="BG24" s="37">
        <f t="shared" si="7"/>
        <v>93.396226415094347</v>
      </c>
      <c r="BH24" s="60">
        <v>4</v>
      </c>
      <c r="BI24" s="60">
        <v>2</v>
      </c>
      <c r="BJ24" s="60">
        <v>3</v>
      </c>
      <c r="BK24" s="60">
        <v>4</v>
      </c>
      <c r="BL24" s="60">
        <v>5</v>
      </c>
      <c r="BM24" s="60">
        <v>2</v>
      </c>
      <c r="BN24" s="51">
        <v>3</v>
      </c>
      <c r="BO24" s="51">
        <v>2</v>
      </c>
      <c r="BP24" s="51">
        <v>2</v>
      </c>
      <c r="BQ24" s="51">
        <v>4</v>
      </c>
      <c r="BR24" s="51">
        <v>4</v>
      </c>
      <c r="BS24" s="51">
        <v>3</v>
      </c>
      <c r="BT24" s="51">
        <v>4</v>
      </c>
      <c r="BU24" s="51">
        <v>2</v>
      </c>
      <c r="BV24" s="51">
        <v>3</v>
      </c>
      <c r="BW24" s="51">
        <v>4</v>
      </c>
      <c r="BX24" s="51">
        <v>5</v>
      </c>
      <c r="BY24" s="77">
        <f t="shared" si="2"/>
        <v>56</v>
      </c>
      <c r="BZ24" s="29">
        <f t="shared" si="8"/>
        <v>91.803278688524586</v>
      </c>
      <c r="CA24" s="60">
        <v>6</v>
      </c>
      <c r="CB24">
        <v>4</v>
      </c>
      <c r="CC24" s="51">
        <v>3</v>
      </c>
      <c r="CD24" s="51">
        <v>5</v>
      </c>
      <c r="CE24" s="51">
        <v>7</v>
      </c>
      <c r="CF24" s="51">
        <v>4</v>
      </c>
      <c r="CG24" s="51">
        <v>6</v>
      </c>
      <c r="CH24" s="51">
        <v>5</v>
      </c>
      <c r="CI24" s="51">
        <v>2</v>
      </c>
      <c r="CJ24" s="51">
        <v>5</v>
      </c>
      <c r="CK24" s="51">
        <v>7</v>
      </c>
      <c r="CL24" s="51">
        <v>5</v>
      </c>
      <c r="CM24" s="51">
        <v>5</v>
      </c>
      <c r="CN24" s="51">
        <v>4</v>
      </c>
      <c r="CO24" s="51">
        <v>1</v>
      </c>
      <c r="CP24" s="51">
        <v>0</v>
      </c>
      <c r="CQ24" s="46">
        <v>0</v>
      </c>
      <c r="CR24" s="79">
        <f t="shared" si="9"/>
        <v>69</v>
      </c>
      <c r="CS24" s="67">
        <f t="shared" si="10"/>
        <v>90.789473684210535</v>
      </c>
      <c r="CT24" s="51">
        <v>7</v>
      </c>
      <c r="CU24" s="51">
        <v>9</v>
      </c>
      <c r="CV24" s="51">
        <v>7</v>
      </c>
      <c r="CW24" s="51">
        <v>7</v>
      </c>
      <c r="CX24" s="51">
        <v>7</v>
      </c>
      <c r="CY24" s="51">
        <v>5</v>
      </c>
      <c r="CZ24" s="51">
        <v>6</v>
      </c>
      <c r="DA24" s="51">
        <v>8</v>
      </c>
      <c r="DB24" s="46">
        <v>0</v>
      </c>
      <c r="DC24" s="51">
        <v>4</v>
      </c>
      <c r="DD24" s="51">
        <v>2</v>
      </c>
      <c r="DE24" s="51">
        <v>2</v>
      </c>
      <c r="DF24" s="51">
        <v>4</v>
      </c>
      <c r="DG24" s="51">
        <v>1</v>
      </c>
      <c r="DH24" s="51">
        <v>4</v>
      </c>
      <c r="DI24" s="51">
        <v>4</v>
      </c>
      <c r="DJ24" s="51">
        <v>6</v>
      </c>
      <c r="DK24" s="43">
        <f t="shared" si="3"/>
        <v>83</v>
      </c>
      <c r="DL24" s="42">
        <f t="shared" si="11"/>
        <v>93.258426966292134</v>
      </c>
    </row>
    <row r="25" spans="1:116" ht="21.75" customHeight="1">
      <c r="A25" s="49">
        <v>21</v>
      </c>
      <c r="B25" s="50" t="s">
        <v>43</v>
      </c>
      <c r="C25" s="50">
        <v>5</v>
      </c>
      <c r="D25" s="51">
        <v>3</v>
      </c>
      <c r="E25">
        <v>4</v>
      </c>
      <c r="F25" s="51">
        <v>2</v>
      </c>
      <c r="G25" s="53">
        <v>6</v>
      </c>
      <c r="H25" s="51">
        <v>2</v>
      </c>
      <c r="I25" s="51">
        <v>5</v>
      </c>
      <c r="J25" s="51">
        <v>3</v>
      </c>
      <c r="K25" s="51">
        <v>2</v>
      </c>
      <c r="L25" s="51">
        <v>4</v>
      </c>
      <c r="M25" s="51">
        <v>3</v>
      </c>
      <c r="N25" s="51">
        <v>3</v>
      </c>
      <c r="O25" s="51">
        <v>8</v>
      </c>
      <c r="P25" s="46">
        <v>2</v>
      </c>
      <c r="Q25" s="46">
        <v>3</v>
      </c>
      <c r="R25" s="46">
        <v>2</v>
      </c>
      <c r="S25" s="46">
        <v>14</v>
      </c>
      <c r="T25" s="30">
        <f t="shared" si="0"/>
        <v>71</v>
      </c>
      <c r="U25" s="29">
        <f t="shared" si="4"/>
        <v>93.421052631578945</v>
      </c>
      <c r="V25" s="51">
        <v>7</v>
      </c>
      <c r="W25" s="51">
        <v>4</v>
      </c>
      <c r="X25" s="51">
        <v>5</v>
      </c>
      <c r="Y25" s="51">
        <v>6</v>
      </c>
      <c r="Z25" s="81">
        <v>7</v>
      </c>
      <c r="AA25" s="51">
        <v>2</v>
      </c>
      <c r="AB25" s="48">
        <v>8</v>
      </c>
      <c r="AC25" s="51">
        <v>7</v>
      </c>
      <c r="AD25" s="47">
        <v>3</v>
      </c>
      <c r="AE25" s="51">
        <v>10</v>
      </c>
      <c r="AF25" s="51">
        <v>8</v>
      </c>
      <c r="AG25" s="51">
        <v>5</v>
      </c>
      <c r="AH25" s="51">
        <v>10</v>
      </c>
      <c r="AI25" s="51">
        <v>6</v>
      </c>
      <c r="AJ25" s="51">
        <v>0</v>
      </c>
      <c r="AK25" s="51">
        <v>5</v>
      </c>
      <c r="AL25" s="33">
        <v>2</v>
      </c>
      <c r="AM25" s="34">
        <f t="shared" si="5"/>
        <v>95</v>
      </c>
      <c r="AN25" s="33">
        <f t="shared" si="6"/>
        <v>93.137254901960787</v>
      </c>
      <c r="AO25">
        <v>5</v>
      </c>
      <c r="AP25" s="51">
        <v>2</v>
      </c>
      <c r="AQ25">
        <v>2</v>
      </c>
      <c r="AR25" s="51">
        <v>6</v>
      </c>
      <c r="AS25" s="51">
        <v>7</v>
      </c>
      <c r="AT25" s="51">
        <v>3</v>
      </c>
      <c r="AU25" s="51">
        <v>8</v>
      </c>
      <c r="AV25" s="51">
        <v>5</v>
      </c>
      <c r="AW25" s="51">
        <v>2</v>
      </c>
      <c r="AX25" s="51">
        <v>6</v>
      </c>
      <c r="AY25" s="53">
        <v>8</v>
      </c>
      <c r="AZ25" s="51">
        <v>5</v>
      </c>
      <c r="BA25" s="51">
        <v>7</v>
      </c>
      <c r="BB25" s="51">
        <v>8</v>
      </c>
      <c r="BC25" s="51">
        <v>12</v>
      </c>
      <c r="BD25" s="51">
        <v>9</v>
      </c>
      <c r="BE25" s="51">
        <v>3</v>
      </c>
      <c r="BF25" s="38">
        <f t="shared" si="1"/>
        <v>98</v>
      </c>
      <c r="BG25" s="37">
        <f t="shared" si="7"/>
        <v>92.452830188679243</v>
      </c>
      <c r="BH25" s="60">
        <v>4</v>
      </c>
      <c r="BI25" s="60">
        <v>3</v>
      </c>
      <c r="BJ25" s="60">
        <v>2</v>
      </c>
      <c r="BK25" s="60">
        <v>4</v>
      </c>
      <c r="BL25" s="60">
        <v>4</v>
      </c>
      <c r="BM25" s="60">
        <v>2</v>
      </c>
      <c r="BN25" s="51">
        <v>4</v>
      </c>
      <c r="BO25" s="51">
        <v>3</v>
      </c>
      <c r="BP25" s="51">
        <v>2</v>
      </c>
      <c r="BQ25" s="51">
        <v>4</v>
      </c>
      <c r="BR25" s="51">
        <v>3</v>
      </c>
      <c r="BS25" s="51">
        <v>3</v>
      </c>
      <c r="BT25" s="51">
        <v>4</v>
      </c>
      <c r="BU25" s="51">
        <v>2</v>
      </c>
      <c r="BV25" s="51">
        <v>4</v>
      </c>
      <c r="BW25" s="51">
        <v>4</v>
      </c>
      <c r="BX25" s="51">
        <v>5</v>
      </c>
      <c r="BY25" s="77">
        <f t="shared" si="2"/>
        <v>57</v>
      </c>
      <c r="BZ25" s="29">
        <f t="shared" si="8"/>
        <v>93.442622950819683</v>
      </c>
      <c r="CA25" s="60">
        <v>5</v>
      </c>
      <c r="CB25">
        <v>5</v>
      </c>
      <c r="CC25" s="51">
        <v>2</v>
      </c>
      <c r="CD25" s="51">
        <v>5</v>
      </c>
      <c r="CE25" s="51">
        <v>6</v>
      </c>
      <c r="CF25" s="51">
        <v>3</v>
      </c>
      <c r="CG25" s="51">
        <v>6</v>
      </c>
      <c r="CH25" s="51">
        <v>5</v>
      </c>
      <c r="CI25" s="51">
        <v>2</v>
      </c>
      <c r="CJ25" s="51">
        <v>6</v>
      </c>
      <c r="CK25" s="51">
        <v>5</v>
      </c>
      <c r="CL25" s="51">
        <v>6</v>
      </c>
      <c r="CM25" s="51">
        <v>6</v>
      </c>
      <c r="CN25" s="51">
        <v>3</v>
      </c>
      <c r="CO25" s="51">
        <v>1</v>
      </c>
      <c r="CP25" s="51">
        <v>0</v>
      </c>
      <c r="CQ25" s="46">
        <v>0</v>
      </c>
      <c r="CR25" s="79">
        <f t="shared" si="9"/>
        <v>66</v>
      </c>
      <c r="CS25" s="67">
        <f t="shared" si="10"/>
        <v>86.842105263157904</v>
      </c>
      <c r="CT25" s="51">
        <v>5</v>
      </c>
      <c r="CU25" s="51">
        <v>10</v>
      </c>
      <c r="CV25" s="51">
        <v>5</v>
      </c>
      <c r="CW25" s="51">
        <v>7</v>
      </c>
      <c r="CX25" s="51">
        <v>5</v>
      </c>
      <c r="CY25" s="51">
        <v>5</v>
      </c>
      <c r="CZ25" s="51">
        <v>7</v>
      </c>
      <c r="DA25" s="51">
        <v>8</v>
      </c>
      <c r="DB25" s="46">
        <v>0</v>
      </c>
      <c r="DC25" s="51">
        <v>4</v>
      </c>
      <c r="DD25" s="51">
        <v>2</v>
      </c>
      <c r="DE25" s="51">
        <v>3</v>
      </c>
      <c r="DF25" s="51">
        <v>4</v>
      </c>
      <c r="DG25" s="51">
        <v>1</v>
      </c>
      <c r="DH25" s="51">
        <v>4</v>
      </c>
      <c r="DI25" s="51">
        <v>4</v>
      </c>
      <c r="DJ25" s="51">
        <v>6</v>
      </c>
      <c r="DK25" s="43">
        <f t="shared" si="3"/>
        <v>80</v>
      </c>
      <c r="DL25" s="42">
        <f t="shared" si="11"/>
        <v>89.887640449438194</v>
      </c>
    </row>
    <row r="26" spans="1:116" ht="21.75" customHeight="1">
      <c r="A26" s="49">
        <v>22</v>
      </c>
      <c r="B26" s="50" t="s">
        <v>44</v>
      </c>
      <c r="C26" s="50">
        <v>4</v>
      </c>
      <c r="D26" s="51">
        <v>4</v>
      </c>
      <c r="E26">
        <v>4</v>
      </c>
      <c r="F26" s="51">
        <v>3</v>
      </c>
      <c r="G26" s="53">
        <v>6</v>
      </c>
      <c r="H26" s="51">
        <v>1</v>
      </c>
      <c r="I26" s="51">
        <v>4</v>
      </c>
      <c r="J26" s="51">
        <v>3</v>
      </c>
      <c r="K26" s="51">
        <v>2</v>
      </c>
      <c r="L26" s="51">
        <v>4</v>
      </c>
      <c r="M26" s="51">
        <v>4</v>
      </c>
      <c r="N26" s="51">
        <v>3</v>
      </c>
      <c r="O26" s="51">
        <v>8</v>
      </c>
      <c r="P26" s="46">
        <v>3</v>
      </c>
      <c r="Q26" s="46">
        <v>3</v>
      </c>
      <c r="R26" s="46">
        <v>3</v>
      </c>
      <c r="S26" s="46">
        <v>14</v>
      </c>
      <c r="T26" s="30">
        <f t="shared" si="0"/>
        <v>73</v>
      </c>
      <c r="U26" s="29">
        <f t="shared" si="4"/>
        <v>96.05263157894737</v>
      </c>
      <c r="V26" s="51">
        <v>6</v>
      </c>
      <c r="W26" s="51">
        <v>5</v>
      </c>
      <c r="X26" s="51">
        <v>6</v>
      </c>
      <c r="Y26" s="51">
        <v>7</v>
      </c>
      <c r="Z26" s="81">
        <v>7</v>
      </c>
      <c r="AA26" s="51">
        <v>0</v>
      </c>
      <c r="AB26" s="48">
        <v>6</v>
      </c>
      <c r="AC26" s="51">
        <v>8</v>
      </c>
      <c r="AD26" s="47">
        <v>3</v>
      </c>
      <c r="AE26" s="51">
        <v>9</v>
      </c>
      <c r="AF26" s="51">
        <v>8</v>
      </c>
      <c r="AG26" s="51">
        <v>5</v>
      </c>
      <c r="AH26" s="51">
        <v>10</v>
      </c>
      <c r="AI26" s="51">
        <v>7</v>
      </c>
      <c r="AJ26" s="51">
        <v>1</v>
      </c>
      <c r="AK26" s="51">
        <v>3</v>
      </c>
      <c r="AL26" s="33">
        <v>2</v>
      </c>
      <c r="AM26" s="34">
        <f t="shared" si="5"/>
        <v>93</v>
      </c>
      <c r="AN26" s="33">
        <f t="shared" si="6"/>
        <v>91.17647058823529</v>
      </c>
      <c r="AO26">
        <v>5</v>
      </c>
      <c r="AP26" s="51">
        <v>4</v>
      </c>
      <c r="AQ26">
        <v>4</v>
      </c>
      <c r="AR26" s="51">
        <v>6</v>
      </c>
      <c r="AS26" s="51">
        <v>7</v>
      </c>
      <c r="AT26" s="51">
        <v>2</v>
      </c>
      <c r="AU26" s="51">
        <v>3</v>
      </c>
      <c r="AV26" s="51">
        <v>5</v>
      </c>
      <c r="AW26" s="51">
        <v>2</v>
      </c>
      <c r="AX26" s="51">
        <v>5</v>
      </c>
      <c r="AY26" s="53">
        <v>8</v>
      </c>
      <c r="AZ26" s="51">
        <v>4</v>
      </c>
      <c r="BA26" s="51">
        <v>6</v>
      </c>
      <c r="BB26" s="51">
        <v>9</v>
      </c>
      <c r="BC26" s="51">
        <v>13</v>
      </c>
      <c r="BD26" s="51">
        <v>8</v>
      </c>
      <c r="BE26" s="51">
        <v>3</v>
      </c>
      <c r="BF26" s="38">
        <f t="shared" si="1"/>
        <v>94</v>
      </c>
      <c r="BG26" s="37">
        <f t="shared" si="7"/>
        <v>88.679245283018872</v>
      </c>
      <c r="BH26" s="60">
        <v>2</v>
      </c>
      <c r="BI26" s="60">
        <v>1</v>
      </c>
      <c r="BJ26" s="60">
        <v>4</v>
      </c>
      <c r="BK26" s="60">
        <v>3</v>
      </c>
      <c r="BL26" s="60">
        <v>5</v>
      </c>
      <c r="BM26" s="60">
        <v>1</v>
      </c>
      <c r="BN26" s="51">
        <v>3</v>
      </c>
      <c r="BO26" s="51">
        <v>3</v>
      </c>
      <c r="BP26" s="51">
        <v>2</v>
      </c>
      <c r="BQ26" s="51">
        <v>4</v>
      </c>
      <c r="BR26" s="51">
        <v>4</v>
      </c>
      <c r="BS26" s="51">
        <v>3</v>
      </c>
      <c r="BT26" s="51">
        <v>4</v>
      </c>
      <c r="BU26" s="51">
        <v>2</v>
      </c>
      <c r="BV26" s="51">
        <v>2</v>
      </c>
      <c r="BW26" s="51">
        <v>4</v>
      </c>
      <c r="BX26" s="51">
        <v>5</v>
      </c>
      <c r="BY26" s="77">
        <f t="shared" si="2"/>
        <v>52</v>
      </c>
      <c r="BZ26" s="29">
        <f t="shared" si="8"/>
        <v>85.245901639344254</v>
      </c>
      <c r="CA26" s="60">
        <v>6</v>
      </c>
      <c r="CB26">
        <v>5</v>
      </c>
      <c r="CC26" s="51">
        <v>4</v>
      </c>
      <c r="CD26" s="51">
        <v>6</v>
      </c>
      <c r="CE26" s="51">
        <v>6</v>
      </c>
      <c r="CF26" s="51">
        <v>3</v>
      </c>
      <c r="CG26" s="51">
        <v>4</v>
      </c>
      <c r="CH26" s="51">
        <v>4</v>
      </c>
      <c r="CI26" s="51">
        <v>2</v>
      </c>
      <c r="CJ26" s="51">
        <v>6</v>
      </c>
      <c r="CK26" s="51">
        <v>3</v>
      </c>
      <c r="CL26" s="51">
        <v>5</v>
      </c>
      <c r="CM26" s="51">
        <v>5</v>
      </c>
      <c r="CN26" s="51">
        <v>4</v>
      </c>
      <c r="CO26" s="51">
        <v>1</v>
      </c>
      <c r="CP26" s="51">
        <v>0</v>
      </c>
      <c r="CQ26" s="46">
        <v>0</v>
      </c>
      <c r="CR26" s="79">
        <f t="shared" si="9"/>
        <v>64</v>
      </c>
      <c r="CS26" s="67">
        <f t="shared" si="10"/>
        <v>84.210526315789465</v>
      </c>
      <c r="CT26" s="51">
        <v>7</v>
      </c>
      <c r="CU26" s="51">
        <v>10</v>
      </c>
      <c r="CV26" s="51">
        <v>8</v>
      </c>
      <c r="CW26" s="51">
        <v>7</v>
      </c>
      <c r="CX26" s="51">
        <v>7</v>
      </c>
      <c r="CY26" s="51">
        <v>3</v>
      </c>
      <c r="CZ26" s="51">
        <v>3</v>
      </c>
      <c r="DA26" s="51">
        <v>6</v>
      </c>
      <c r="DB26" s="46">
        <v>0</v>
      </c>
      <c r="DC26" s="51">
        <v>3</v>
      </c>
      <c r="DD26" s="51">
        <v>2</v>
      </c>
      <c r="DE26" s="51">
        <v>3</v>
      </c>
      <c r="DF26" s="51">
        <v>4</v>
      </c>
      <c r="DG26" s="51">
        <v>1</v>
      </c>
      <c r="DH26" s="51">
        <v>4</v>
      </c>
      <c r="DI26" s="51">
        <v>3</v>
      </c>
      <c r="DJ26" s="51">
        <v>5</v>
      </c>
      <c r="DK26" s="43">
        <f t="shared" si="3"/>
        <v>76</v>
      </c>
      <c r="DL26" s="42">
        <f t="shared" si="11"/>
        <v>85.393258426966284</v>
      </c>
    </row>
    <row r="27" spans="1:116" ht="21.75" customHeight="1">
      <c r="A27" s="49">
        <v>23</v>
      </c>
      <c r="B27" s="50" t="s">
        <v>45</v>
      </c>
      <c r="C27" s="50">
        <v>4</v>
      </c>
      <c r="D27" s="51">
        <v>3</v>
      </c>
      <c r="E27">
        <v>4</v>
      </c>
      <c r="F27" s="51">
        <v>2</v>
      </c>
      <c r="G27" s="53">
        <v>6</v>
      </c>
      <c r="H27" s="51">
        <v>2</v>
      </c>
      <c r="I27" s="51">
        <v>5</v>
      </c>
      <c r="J27" s="51">
        <v>3</v>
      </c>
      <c r="K27" s="51">
        <v>1</v>
      </c>
      <c r="L27" s="51">
        <v>4</v>
      </c>
      <c r="M27" s="51">
        <v>3</v>
      </c>
      <c r="N27" s="51">
        <v>2</v>
      </c>
      <c r="O27" s="51">
        <v>6</v>
      </c>
      <c r="P27" s="46">
        <v>3</v>
      </c>
      <c r="Q27" s="46">
        <v>3</v>
      </c>
      <c r="R27" s="46">
        <v>1</v>
      </c>
      <c r="S27" s="46">
        <v>14</v>
      </c>
      <c r="T27" s="30">
        <f t="shared" si="0"/>
        <v>66</v>
      </c>
      <c r="U27" s="29">
        <f t="shared" si="4"/>
        <v>86.842105263157904</v>
      </c>
      <c r="V27" s="51">
        <v>6</v>
      </c>
      <c r="W27" s="51">
        <v>3</v>
      </c>
      <c r="X27" s="51">
        <v>6</v>
      </c>
      <c r="Y27" s="51">
        <v>6</v>
      </c>
      <c r="Z27" s="81">
        <v>7</v>
      </c>
      <c r="AA27" s="51">
        <v>2</v>
      </c>
      <c r="AB27" s="48">
        <v>8</v>
      </c>
      <c r="AC27" s="51">
        <v>8</v>
      </c>
      <c r="AD27" s="47">
        <v>2</v>
      </c>
      <c r="AE27" s="51">
        <v>10</v>
      </c>
      <c r="AF27" s="51">
        <v>5</v>
      </c>
      <c r="AG27" s="51">
        <v>4</v>
      </c>
      <c r="AH27" s="51">
        <v>7</v>
      </c>
      <c r="AI27" s="51">
        <v>7</v>
      </c>
      <c r="AJ27" s="51">
        <v>0</v>
      </c>
      <c r="AK27" s="51">
        <v>2</v>
      </c>
      <c r="AL27" s="33">
        <v>2</v>
      </c>
      <c r="AM27" s="34">
        <f t="shared" si="5"/>
        <v>85</v>
      </c>
      <c r="AN27" s="33">
        <f t="shared" si="6"/>
        <v>83.333333333333343</v>
      </c>
      <c r="AO27">
        <v>3</v>
      </c>
      <c r="AP27" s="51">
        <v>2</v>
      </c>
      <c r="AQ27">
        <v>4</v>
      </c>
      <c r="AR27" s="51">
        <v>5</v>
      </c>
      <c r="AS27" s="51">
        <v>7</v>
      </c>
      <c r="AT27" s="51">
        <v>3</v>
      </c>
      <c r="AU27" s="51">
        <v>8</v>
      </c>
      <c r="AV27" s="51">
        <v>5</v>
      </c>
      <c r="AW27" s="51">
        <v>2</v>
      </c>
      <c r="AX27" s="51">
        <v>4</v>
      </c>
      <c r="AY27" s="53">
        <v>6</v>
      </c>
      <c r="AZ27" s="51">
        <v>3</v>
      </c>
      <c r="BA27" s="51">
        <v>7</v>
      </c>
      <c r="BB27" s="51">
        <v>7</v>
      </c>
      <c r="BC27" s="51">
        <v>10</v>
      </c>
      <c r="BD27" s="51">
        <v>5</v>
      </c>
      <c r="BE27" s="51">
        <v>3</v>
      </c>
      <c r="BF27" s="38">
        <f t="shared" si="1"/>
        <v>84</v>
      </c>
      <c r="BG27" s="37">
        <f t="shared" si="7"/>
        <v>79.245283018867923</v>
      </c>
      <c r="BH27" s="60">
        <v>4</v>
      </c>
      <c r="BI27" s="60">
        <v>2</v>
      </c>
      <c r="BJ27" s="60">
        <v>3</v>
      </c>
      <c r="BK27" s="60">
        <v>4</v>
      </c>
      <c r="BL27" s="60">
        <v>5</v>
      </c>
      <c r="BM27" s="60">
        <v>2</v>
      </c>
      <c r="BN27" s="51">
        <v>4</v>
      </c>
      <c r="BO27" s="51">
        <v>3</v>
      </c>
      <c r="BP27" s="51">
        <v>1</v>
      </c>
      <c r="BQ27" s="51">
        <v>4</v>
      </c>
      <c r="BR27" s="51">
        <v>2</v>
      </c>
      <c r="BS27" s="51">
        <v>2</v>
      </c>
      <c r="BT27" s="51">
        <v>2</v>
      </c>
      <c r="BU27" s="51">
        <v>2</v>
      </c>
      <c r="BV27" s="51">
        <v>2</v>
      </c>
      <c r="BW27" s="51">
        <v>3</v>
      </c>
      <c r="BX27" s="51">
        <v>5</v>
      </c>
      <c r="BY27" s="77">
        <f t="shared" si="2"/>
        <v>50</v>
      </c>
      <c r="BZ27" s="29">
        <f t="shared" si="8"/>
        <v>81.967213114754102</v>
      </c>
      <c r="CA27" s="60">
        <v>4</v>
      </c>
      <c r="CB27">
        <v>3</v>
      </c>
      <c r="CC27" s="51">
        <v>4</v>
      </c>
      <c r="CD27" s="51">
        <v>4</v>
      </c>
      <c r="CE27" s="51">
        <v>7</v>
      </c>
      <c r="CF27" s="51">
        <v>4</v>
      </c>
      <c r="CG27" s="51">
        <v>7</v>
      </c>
      <c r="CH27" s="51">
        <v>4</v>
      </c>
      <c r="CI27" s="51">
        <v>2</v>
      </c>
      <c r="CJ27" s="51">
        <v>5</v>
      </c>
      <c r="CK27" s="51">
        <v>3</v>
      </c>
      <c r="CL27" s="51">
        <v>4</v>
      </c>
      <c r="CM27" s="51">
        <v>6</v>
      </c>
      <c r="CN27" s="51">
        <v>3</v>
      </c>
      <c r="CO27" s="51">
        <v>1</v>
      </c>
      <c r="CP27" s="51">
        <v>0</v>
      </c>
      <c r="CQ27" s="46">
        <v>0</v>
      </c>
      <c r="CR27" s="79">
        <f t="shared" si="9"/>
        <v>61</v>
      </c>
      <c r="CS27" s="67">
        <f t="shared" si="10"/>
        <v>80.26315789473685</v>
      </c>
      <c r="CT27" s="51">
        <v>7</v>
      </c>
      <c r="CU27" s="51">
        <v>6</v>
      </c>
      <c r="CV27" s="51">
        <v>7</v>
      </c>
      <c r="CW27" s="51">
        <v>7</v>
      </c>
      <c r="CX27" s="51">
        <v>7</v>
      </c>
      <c r="CY27" s="51">
        <v>5</v>
      </c>
      <c r="CZ27" s="51">
        <v>8</v>
      </c>
      <c r="DA27" s="51">
        <v>8</v>
      </c>
      <c r="DB27" s="46">
        <v>0</v>
      </c>
      <c r="DC27" s="51">
        <v>4</v>
      </c>
      <c r="DD27" s="51">
        <v>1</v>
      </c>
      <c r="DE27" s="51">
        <v>2</v>
      </c>
      <c r="DF27" s="51">
        <v>4</v>
      </c>
      <c r="DG27" s="51">
        <v>0</v>
      </c>
      <c r="DH27" s="51">
        <v>3</v>
      </c>
      <c r="DI27" s="51">
        <v>2</v>
      </c>
      <c r="DJ27" s="51">
        <v>6</v>
      </c>
      <c r="DK27" s="43">
        <f t="shared" si="3"/>
        <v>77</v>
      </c>
      <c r="DL27" s="42">
        <f t="shared" si="11"/>
        <v>86.516853932584269</v>
      </c>
    </row>
    <row r="28" spans="1:116" ht="21.75" customHeight="1">
      <c r="A28" s="49">
        <v>24</v>
      </c>
      <c r="B28" s="50" t="s">
        <v>46</v>
      </c>
      <c r="C28" s="50">
        <v>0</v>
      </c>
      <c r="D28" s="51">
        <v>4</v>
      </c>
      <c r="E28">
        <v>4</v>
      </c>
      <c r="F28" s="51">
        <v>3</v>
      </c>
      <c r="G28" s="53">
        <v>6</v>
      </c>
      <c r="H28" s="51">
        <v>2</v>
      </c>
      <c r="I28" s="51">
        <v>5</v>
      </c>
      <c r="J28" s="51">
        <v>3</v>
      </c>
      <c r="K28" s="51">
        <v>2</v>
      </c>
      <c r="L28" s="51">
        <v>4</v>
      </c>
      <c r="M28" s="51">
        <v>2</v>
      </c>
      <c r="N28" s="51">
        <v>3</v>
      </c>
      <c r="O28" s="51">
        <v>8</v>
      </c>
      <c r="P28" s="46">
        <v>3</v>
      </c>
      <c r="Q28" s="46">
        <v>3</v>
      </c>
      <c r="R28" s="46">
        <v>3</v>
      </c>
      <c r="S28" s="46">
        <v>14</v>
      </c>
      <c r="T28" s="30">
        <f t="shared" si="0"/>
        <v>69</v>
      </c>
      <c r="U28" s="29">
        <f t="shared" si="4"/>
        <v>90.789473684210535</v>
      </c>
      <c r="V28" s="51">
        <v>1</v>
      </c>
      <c r="W28" s="51">
        <v>5</v>
      </c>
      <c r="X28" s="51">
        <v>6</v>
      </c>
      <c r="Y28" s="51">
        <v>7</v>
      </c>
      <c r="Z28" s="81">
        <v>4</v>
      </c>
      <c r="AA28" s="51">
        <v>1</v>
      </c>
      <c r="AB28" s="48">
        <v>8</v>
      </c>
      <c r="AC28" s="51">
        <v>8</v>
      </c>
      <c r="AD28" s="47">
        <v>3</v>
      </c>
      <c r="AE28" s="51">
        <v>10</v>
      </c>
      <c r="AF28" s="51">
        <v>8</v>
      </c>
      <c r="AG28" s="51">
        <v>6</v>
      </c>
      <c r="AH28" s="51">
        <v>10</v>
      </c>
      <c r="AI28" s="51">
        <v>7</v>
      </c>
      <c r="AJ28" s="51">
        <v>1</v>
      </c>
      <c r="AK28" s="51">
        <v>5</v>
      </c>
      <c r="AL28" s="33">
        <v>2</v>
      </c>
      <c r="AM28" s="34">
        <f t="shared" si="5"/>
        <v>92</v>
      </c>
      <c r="AN28" s="33">
        <f t="shared" si="6"/>
        <v>90.196078431372555</v>
      </c>
      <c r="AO28">
        <v>1</v>
      </c>
      <c r="AP28" s="51">
        <v>4</v>
      </c>
      <c r="AQ28">
        <v>4</v>
      </c>
      <c r="AR28" s="51">
        <v>6</v>
      </c>
      <c r="AS28" s="51">
        <v>7</v>
      </c>
      <c r="AT28" s="51">
        <v>2</v>
      </c>
      <c r="AU28" s="51">
        <v>8</v>
      </c>
      <c r="AV28" s="51">
        <v>5</v>
      </c>
      <c r="AW28" s="51">
        <v>2</v>
      </c>
      <c r="AX28" s="51">
        <v>6</v>
      </c>
      <c r="AY28" s="53">
        <v>8</v>
      </c>
      <c r="AZ28" s="51">
        <v>5</v>
      </c>
      <c r="BA28" s="51">
        <v>4</v>
      </c>
      <c r="BB28" s="51">
        <v>7</v>
      </c>
      <c r="BC28" s="51">
        <v>13</v>
      </c>
      <c r="BD28" s="51">
        <v>9</v>
      </c>
      <c r="BE28" s="51">
        <v>2</v>
      </c>
      <c r="BF28" s="38">
        <f t="shared" si="1"/>
        <v>93</v>
      </c>
      <c r="BG28" s="37">
        <f t="shared" si="7"/>
        <v>87.735849056603783</v>
      </c>
      <c r="BH28" s="60">
        <v>3</v>
      </c>
      <c r="BI28" s="60">
        <v>3</v>
      </c>
      <c r="BJ28" s="60">
        <v>4</v>
      </c>
      <c r="BK28" s="60">
        <v>3</v>
      </c>
      <c r="BL28" s="60">
        <v>5</v>
      </c>
      <c r="BM28" s="60">
        <v>2</v>
      </c>
      <c r="BN28" s="51">
        <v>3</v>
      </c>
      <c r="BO28" s="51">
        <v>2</v>
      </c>
      <c r="BP28" s="51">
        <v>2</v>
      </c>
      <c r="BQ28" s="51">
        <v>4</v>
      </c>
      <c r="BR28" s="51">
        <v>4</v>
      </c>
      <c r="BS28" s="51">
        <v>3</v>
      </c>
      <c r="BT28" s="51">
        <v>4</v>
      </c>
      <c r="BU28" s="51">
        <v>2</v>
      </c>
      <c r="BV28" s="51">
        <v>4</v>
      </c>
      <c r="BW28" s="51">
        <v>4</v>
      </c>
      <c r="BX28" s="51">
        <v>5</v>
      </c>
      <c r="BY28" s="77">
        <f t="shared" si="2"/>
        <v>57</v>
      </c>
      <c r="BZ28" s="29">
        <f t="shared" si="8"/>
        <v>93.442622950819683</v>
      </c>
      <c r="CA28" s="60">
        <v>3</v>
      </c>
      <c r="CB28">
        <v>5</v>
      </c>
      <c r="CC28" s="51">
        <v>4</v>
      </c>
      <c r="CD28" s="51">
        <v>5</v>
      </c>
      <c r="CE28" s="51">
        <v>7</v>
      </c>
      <c r="CF28" s="51">
        <v>3</v>
      </c>
      <c r="CG28" s="51">
        <v>6</v>
      </c>
      <c r="CH28" s="51">
        <v>5</v>
      </c>
      <c r="CI28" s="51">
        <v>2</v>
      </c>
      <c r="CJ28" s="51">
        <v>6</v>
      </c>
      <c r="CK28" s="51">
        <v>7</v>
      </c>
      <c r="CL28" s="51">
        <v>5</v>
      </c>
      <c r="CM28" s="51">
        <v>5</v>
      </c>
      <c r="CN28" s="51">
        <v>3</v>
      </c>
      <c r="CO28" s="51">
        <v>1</v>
      </c>
      <c r="CP28" s="51">
        <v>0</v>
      </c>
      <c r="CQ28" s="46">
        <v>0</v>
      </c>
      <c r="CR28" s="79">
        <f t="shared" si="9"/>
        <v>67</v>
      </c>
      <c r="CS28" s="67">
        <f t="shared" si="10"/>
        <v>88.157894736842096</v>
      </c>
      <c r="CT28" s="51">
        <v>4</v>
      </c>
      <c r="CU28" s="51">
        <v>10</v>
      </c>
      <c r="CV28" s="51">
        <v>8</v>
      </c>
      <c r="CW28" s="51">
        <v>7</v>
      </c>
      <c r="CX28" s="51">
        <v>6</v>
      </c>
      <c r="CY28" s="51">
        <v>5</v>
      </c>
      <c r="CZ28" s="51">
        <v>7</v>
      </c>
      <c r="DA28" s="51">
        <v>6</v>
      </c>
      <c r="DB28" s="46">
        <v>0</v>
      </c>
      <c r="DC28" s="51">
        <v>3</v>
      </c>
      <c r="DD28" s="51">
        <v>2</v>
      </c>
      <c r="DE28" s="51">
        <v>3</v>
      </c>
      <c r="DF28" s="51">
        <v>3</v>
      </c>
      <c r="DG28" s="51">
        <v>1</v>
      </c>
      <c r="DH28" s="51">
        <v>4</v>
      </c>
      <c r="DI28" s="51">
        <v>4</v>
      </c>
      <c r="DJ28" s="51">
        <v>6</v>
      </c>
      <c r="DK28" s="43">
        <f t="shared" si="3"/>
        <v>79</v>
      </c>
      <c r="DL28" s="42">
        <f t="shared" si="11"/>
        <v>88.764044943820224</v>
      </c>
    </row>
    <row r="29" spans="1:116" ht="21.75" customHeight="1">
      <c r="A29" s="49">
        <v>25</v>
      </c>
      <c r="B29" s="50" t="s">
        <v>47</v>
      </c>
      <c r="C29" s="50">
        <v>5</v>
      </c>
      <c r="D29" s="51">
        <v>4</v>
      </c>
      <c r="E29">
        <v>3</v>
      </c>
      <c r="F29" s="51">
        <v>1</v>
      </c>
      <c r="G29" s="53">
        <v>6</v>
      </c>
      <c r="H29" s="51">
        <v>1</v>
      </c>
      <c r="I29" s="51">
        <v>1</v>
      </c>
      <c r="J29" s="51">
        <v>3</v>
      </c>
      <c r="K29" s="51">
        <v>2</v>
      </c>
      <c r="L29" s="51">
        <v>4</v>
      </c>
      <c r="M29" s="51">
        <v>4</v>
      </c>
      <c r="N29" s="51">
        <v>2</v>
      </c>
      <c r="O29" s="51">
        <v>8</v>
      </c>
      <c r="P29" s="46">
        <v>3</v>
      </c>
      <c r="Q29" s="46">
        <v>3</v>
      </c>
      <c r="R29" s="46">
        <v>2</v>
      </c>
      <c r="S29" s="46">
        <v>14</v>
      </c>
      <c r="T29" s="30">
        <f t="shared" si="0"/>
        <v>66</v>
      </c>
      <c r="U29" s="29">
        <f t="shared" si="4"/>
        <v>86.842105263157904</v>
      </c>
      <c r="V29" s="51">
        <v>6</v>
      </c>
      <c r="W29" s="51">
        <v>4</v>
      </c>
      <c r="X29" s="51">
        <v>5</v>
      </c>
      <c r="Y29" s="51">
        <v>7</v>
      </c>
      <c r="Z29" s="81">
        <v>5</v>
      </c>
      <c r="AA29" s="51">
        <v>1</v>
      </c>
      <c r="AB29" s="48">
        <v>3</v>
      </c>
      <c r="AC29" s="51">
        <v>8</v>
      </c>
      <c r="AD29" s="47">
        <v>2</v>
      </c>
      <c r="AE29" s="51">
        <v>10</v>
      </c>
      <c r="AF29" s="51">
        <v>8</v>
      </c>
      <c r="AG29" s="51">
        <v>4</v>
      </c>
      <c r="AH29" s="51">
        <v>10</v>
      </c>
      <c r="AI29" s="51">
        <v>7</v>
      </c>
      <c r="AJ29" s="51">
        <v>1</v>
      </c>
      <c r="AK29" s="51">
        <v>5</v>
      </c>
      <c r="AL29" s="33">
        <v>2</v>
      </c>
      <c r="AM29" s="34">
        <f t="shared" si="5"/>
        <v>88</v>
      </c>
      <c r="AN29" s="33">
        <f t="shared" si="6"/>
        <v>86.274509803921575</v>
      </c>
      <c r="AO29">
        <v>5</v>
      </c>
      <c r="AP29" s="51">
        <v>4</v>
      </c>
      <c r="AQ29" s="48">
        <v>4</v>
      </c>
      <c r="AR29" s="51">
        <v>5</v>
      </c>
      <c r="AS29" s="51">
        <v>7</v>
      </c>
      <c r="AT29" s="51">
        <v>2</v>
      </c>
      <c r="AU29" s="51">
        <v>2</v>
      </c>
      <c r="AV29" s="51">
        <v>4</v>
      </c>
      <c r="AW29" s="51">
        <v>1</v>
      </c>
      <c r="AX29" s="51">
        <v>6</v>
      </c>
      <c r="AY29" s="53">
        <v>8</v>
      </c>
      <c r="AZ29" s="51">
        <v>5</v>
      </c>
      <c r="BA29" s="51">
        <v>7</v>
      </c>
      <c r="BB29" s="51">
        <v>7</v>
      </c>
      <c r="BC29" s="51">
        <v>13</v>
      </c>
      <c r="BD29" s="51">
        <v>8</v>
      </c>
      <c r="BE29" s="51">
        <v>3</v>
      </c>
      <c r="BF29" s="38">
        <f t="shared" si="1"/>
        <v>91</v>
      </c>
      <c r="BG29" s="37">
        <f t="shared" si="7"/>
        <v>85.84905660377359</v>
      </c>
      <c r="BH29" s="60">
        <v>4</v>
      </c>
      <c r="BI29" s="60">
        <v>3</v>
      </c>
      <c r="BJ29" s="60">
        <v>4</v>
      </c>
      <c r="BK29" s="60">
        <v>4</v>
      </c>
      <c r="BL29" s="60">
        <v>5</v>
      </c>
      <c r="BM29" s="60">
        <v>1</v>
      </c>
      <c r="BN29" s="51">
        <v>1</v>
      </c>
      <c r="BO29" s="51">
        <v>3</v>
      </c>
      <c r="BP29" s="51">
        <v>2</v>
      </c>
      <c r="BQ29" s="51">
        <v>4</v>
      </c>
      <c r="BR29" s="51">
        <v>4</v>
      </c>
      <c r="BS29" s="51">
        <v>2</v>
      </c>
      <c r="BT29" s="51">
        <v>4</v>
      </c>
      <c r="BU29" s="51">
        <v>2</v>
      </c>
      <c r="BV29" s="51">
        <v>4</v>
      </c>
      <c r="BW29" s="51">
        <v>3</v>
      </c>
      <c r="BX29" s="51">
        <v>5</v>
      </c>
      <c r="BY29" s="77">
        <f t="shared" si="2"/>
        <v>55</v>
      </c>
      <c r="BZ29" s="29">
        <f t="shared" si="8"/>
        <v>90.163934426229503</v>
      </c>
      <c r="CA29" s="60">
        <v>6</v>
      </c>
      <c r="CB29">
        <v>5</v>
      </c>
      <c r="CC29" s="51">
        <v>3</v>
      </c>
      <c r="CD29" s="51">
        <v>4</v>
      </c>
      <c r="CE29" s="51">
        <v>7</v>
      </c>
      <c r="CF29" s="51">
        <v>2</v>
      </c>
      <c r="CG29" s="51">
        <v>0</v>
      </c>
      <c r="CH29" s="51">
        <v>5</v>
      </c>
      <c r="CI29" s="51">
        <v>2</v>
      </c>
      <c r="CJ29" s="51">
        <v>6</v>
      </c>
      <c r="CK29" s="51">
        <v>7</v>
      </c>
      <c r="CL29" s="51">
        <v>6</v>
      </c>
      <c r="CM29" s="51">
        <v>6</v>
      </c>
      <c r="CN29" s="51">
        <v>4</v>
      </c>
      <c r="CO29" s="51">
        <v>1</v>
      </c>
      <c r="CP29" s="51">
        <v>0</v>
      </c>
      <c r="CQ29" s="46">
        <v>0</v>
      </c>
      <c r="CR29" s="79">
        <f t="shared" si="9"/>
        <v>64</v>
      </c>
      <c r="CS29" s="67">
        <f t="shared" si="10"/>
        <v>84.210526315789465</v>
      </c>
      <c r="CT29" s="51">
        <v>6</v>
      </c>
      <c r="CU29" s="51">
        <v>10</v>
      </c>
      <c r="CV29" s="51">
        <v>5</v>
      </c>
      <c r="CW29" s="51">
        <v>7</v>
      </c>
      <c r="CX29" s="51">
        <v>7</v>
      </c>
      <c r="CY29" s="51">
        <v>3</v>
      </c>
      <c r="CZ29" s="51">
        <v>0</v>
      </c>
      <c r="DA29" s="51">
        <v>7</v>
      </c>
      <c r="DB29" s="46">
        <v>0</v>
      </c>
      <c r="DC29" s="51">
        <v>4</v>
      </c>
      <c r="DD29" s="51">
        <v>2</v>
      </c>
      <c r="DE29" s="51">
        <v>3</v>
      </c>
      <c r="DF29" s="51">
        <v>4</v>
      </c>
      <c r="DG29" s="51">
        <v>1</v>
      </c>
      <c r="DH29" s="51">
        <v>4</v>
      </c>
      <c r="DI29" s="51">
        <v>2</v>
      </c>
      <c r="DJ29" s="51">
        <v>6</v>
      </c>
      <c r="DK29" s="43">
        <f t="shared" si="3"/>
        <v>71</v>
      </c>
      <c r="DL29" s="42">
        <f t="shared" si="11"/>
        <v>79.775280898876403</v>
      </c>
    </row>
    <row r="30" spans="1:116" ht="21.75" customHeight="1">
      <c r="A30" s="49">
        <v>26</v>
      </c>
      <c r="B30" s="50" t="s">
        <v>48</v>
      </c>
      <c r="C30" s="50">
        <v>4</v>
      </c>
      <c r="D30" s="51">
        <v>3</v>
      </c>
      <c r="E30">
        <v>4</v>
      </c>
      <c r="F30" s="51">
        <v>2</v>
      </c>
      <c r="G30" s="53">
        <v>5</v>
      </c>
      <c r="H30" s="51">
        <v>2</v>
      </c>
      <c r="I30" s="51">
        <v>5</v>
      </c>
      <c r="J30" s="51">
        <v>3</v>
      </c>
      <c r="K30" s="51">
        <v>2</v>
      </c>
      <c r="L30" s="51">
        <v>4</v>
      </c>
      <c r="M30" s="51">
        <v>4</v>
      </c>
      <c r="N30" s="51">
        <v>3</v>
      </c>
      <c r="O30" s="51">
        <v>7</v>
      </c>
      <c r="P30" s="46">
        <v>3</v>
      </c>
      <c r="Q30" s="46">
        <v>3</v>
      </c>
      <c r="R30" s="46">
        <v>3</v>
      </c>
      <c r="S30" s="46">
        <v>14</v>
      </c>
      <c r="T30" s="30">
        <f t="shared" si="0"/>
        <v>71</v>
      </c>
      <c r="U30" s="29">
        <f t="shared" si="4"/>
        <v>93.421052631578945</v>
      </c>
      <c r="V30" s="51">
        <v>7</v>
      </c>
      <c r="W30" s="51">
        <v>5</v>
      </c>
      <c r="X30" s="51">
        <v>6</v>
      </c>
      <c r="Y30" s="51">
        <v>7</v>
      </c>
      <c r="Z30" s="81">
        <v>5</v>
      </c>
      <c r="AA30" s="51">
        <v>2</v>
      </c>
      <c r="AB30" s="48">
        <v>7</v>
      </c>
      <c r="AC30" s="51">
        <v>7</v>
      </c>
      <c r="AD30" s="47">
        <v>2</v>
      </c>
      <c r="AE30" s="51">
        <v>9</v>
      </c>
      <c r="AF30" s="51">
        <v>7</v>
      </c>
      <c r="AG30" s="51">
        <v>6</v>
      </c>
      <c r="AH30" s="51">
        <v>10</v>
      </c>
      <c r="AI30" s="51">
        <v>4</v>
      </c>
      <c r="AJ30" s="51">
        <v>1</v>
      </c>
      <c r="AK30" s="51">
        <v>5</v>
      </c>
      <c r="AL30" s="33">
        <v>2</v>
      </c>
      <c r="AM30" s="34">
        <f t="shared" si="5"/>
        <v>92</v>
      </c>
      <c r="AN30" s="33">
        <f t="shared" si="6"/>
        <v>90.196078431372555</v>
      </c>
      <c r="AO30">
        <v>5</v>
      </c>
      <c r="AP30" s="51">
        <v>4</v>
      </c>
      <c r="AQ30" s="48">
        <v>5</v>
      </c>
      <c r="AR30" s="51">
        <v>6</v>
      </c>
      <c r="AS30" s="51">
        <v>4</v>
      </c>
      <c r="AT30" s="51">
        <v>3</v>
      </c>
      <c r="AU30" s="51">
        <v>6</v>
      </c>
      <c r="AV30" s="51">
        <v>5</v>
      </c>
      <c r="AW30" s="51">
        <v>1</v>
      </c>
      <c r="AX30" s="51">
        <v>5</v>
      </c>
      <c r="AY30" s="53">
        <v>8</v>
      </c>
      <c r="AZ30" s="51">
        <v>5</v>
      </c>
      <c r="BA30" s="51">
        <v>6</v>
      </c>
      <c r="BB30" s="51">
        <v>6</v>
      </c>
      <c r="BC30" s="51">
        <v>10</v>
      </c>
      <c r="BD30" s="51">
        <v>6</v>
      </c>
      <c r="BE30" s="51">
        <v>3</v>
      </c>
      <c r="BF30" s="38">
        <f t="shared" si="1"/>
        <v>88</v>
      </c>
      <c r="BG30" s="37">
        <f t="shared" si="7"/>
        <v>83.018867924528308</v>
      </c>
      <c r="BH30" s="60">
        <v>4</v>
      </c>
      <c r="BI30" s="60">
        <v>3</v>
      </c>
      <c r="BJ30" s="60">
        <v>4</v>
      </c>
      <c r="BK30" s="60">
        <v>4</v>
      </c>
      <c r="BL30" s="60">
        <v>4</v>
      </c>
      <c r="BM30" s="60">
        <v>2</v>
      </c>
      <c r="BN30" s="51">
        <v>4</v>
      </c>
      <c r="BO30" s="51">
        <v>3</v>
      </c>
      <c r="BP30" s="51">
        <v>2</v>
      </c>
      <c r="BQ30" s="51">
        <v>4</v>
      </c>
      <c r="BR30" s="51">
        <v>3</v>
      </c>
      <c r="BS30" s="51">
        <v>3</v>
      </c>
      <c r="BT30" s="51">
        <v>3</v>
      </c>
      <c r="BU30" s="51">
        <v>2</v>
      </c>
      <c r="BV30" s="51">
        <v>3</v>
      </c>
      <c r="BW30" s="51">
        <v>4</v>
      </c>
      <c r="BX30" s="51">
        <v>5</v>
      </c>
      <c r="BY30" s="77">
        <f t="shared" si="2"/>
        <v>57</v>
      </c>
      <c r="BZ30" s="29">
        <f t="shared" si="8"/>
        <v>93.442622950819683</v>
      </c>
      <c r="CA30" s="60">
        <v>6</v>
      </c>
      <c r="CB30">
        <v>4</v>
      </c>
      <c r="CC30" s="51">
        <v>4</v>
      </c>
      <c r="CD30" s="51">
        <v>5</v>
      </c>
      <c r="CE30" s="51">
        <v>6</v>
      </c>
      <c r="CF30" s="51">
        <v>1</v>
      </c>
      <c r="CG30" s="51">
        <v>7</v>
      </c>
      <c r="CH30" s="51">
        <v>5</v>
      </c>
      <c r="CI30" s="51">
        <v>2</v>
      </c>
      <c r="CJ30" s="51">
        <v>6</v>
      </c>
      <c r="CK30" s="51">
        <v>5</v>
      </c>
      <c r="CL30" s="51">
        <v>4</v>
      </c>
      <c r="CM30" s="51">
        <v>6</v>
      </c>
      <c r="CN30" s="51">
        <v>2</v>
      </c>
      <c r="CO30" s="51">
        <v>1</v>
      </c>
      <c r="CP30" s="51">
        <v>0</v>
      </c>
      <c r="CQ30" s="46">
        <v>0</v>
      </c>
      <c r="CR30" s="79">
        <f t="shared" si="9"/>
        <v>64</v>
      </c>
      <c r="CS30" s="67">
        <f t="shared" si="10"/>
        <v>84.210526315789465</v>
      </c>
      <c r="CT30" s="51">
        <v>7</v>
      </c>
      <c r="CU30" s="51">
        <v>10</v>
      </c>
      <c r="CV30" s="51">
        <v>7</v>
      </c>
      <c r="CW30" s="51">
        <v>6</v>
      </c>
      <c r="CX30" s="51">
        <v>6</v>
      </c>
      <c r="CY30" s="51">
        <v>4</v>
      </c>
      <c r="CZ30" s="51">
        <v>8</v>
      </c>
      <c r="DA30" s="51">
        <v>6</v>
      </c>
      <c r="DB30" s="46">
        <v>0</v>
      </c>
      <c r="DC30" s="51">
        <v>4</v>
      </c>
      <c r="DD30" s="51">
        <v>2</v>
      </c>
      <c r="DE30" s="51">
        <v>2</v>
      </c>
      <c r="DF30" s="51">
        <v>3</v>
      </c>
      <c r="DG30" s="51">
        <v>0</v>
      </c>
      <c r="DH30" s="51">
        <v>4</v>
      </c>
      <c r="DI30" s="51">
        <v>4</v>
      </c>
      <c r="DJ30" s="51">
        <v>5</v>
      </c>
      <c r="DK30" s="43">
        <f t="shared" si="3"/>
        <v>78</v>
      </c>
      <c r="DL30" s="42">
        <f t="shared" si="11"/>
        <v>87.640449438202253</v>
      </c>
    </row>
    <row r="31" spans="1:116" ht="21.75" customHeight="1">
      <c r="A31" s="49">
        <v>27</v>
      </c>
      <c r="B31" s="50" t="s">
        <v>49</v>
      </c>
      <c r="C31" s="50">
        <v>4</v>
      </c>
      <c r="D31" s="51">
        <v>4</v>
      </c>
      <c r="E31">
        <v>4</v>
      </c>
      <c r="F31" s="51">
        <v>3</v>
      </c>
      <c r="G31" s="53">
        <v>6</v>
      </c>
      <c r="H31" s="51">
        <v>2</v>
      </c>
      <c r="I31" s="51">
        <v>5</v>
      </c>
      <c r="J31" s="51">
        <v>3</v>
      </c>
      <c r="K31" s="51">
        <v>2</v>
      </c>
      <c r="L31" s="51">
        <v>4</v>
      </c>
      <c r="M31" s="51">
        <v>4</v>
      </c>
      <c r="N31" s="51">
        <v>3</v>
      </c>
      <c r="O31" s="51">
        <v>8</v>
      </c>
      <c r="P31" s="46">
        <v>3</v>
      </c>
      <c r="Q31" s="46">
        <v>3</v>
      </c>
      <c r="R31" s="46">
        <v>3</v>
      </c>
      <c r="S31" s="46">
        <v>14</v>
      </c>
      <c r="T31" s="30">
        <f t="shared" si="0"/>
        <v>75</v>
      </c>
      <c r="U31" s="29">
        <f t="shared" si="4"/>
        <v>98.68421052631578</v>
      </c>
      <c r="V31" s="51">
        <v>7</v>
      </c>
      <c r="W31" s="51">
        <v>5</v>
      </c>
      <c r="X31" s="51">
        <v>6</v>
      </c>
      <c r="Y31" s="51">
        <v>5</v>
      </c>
      <c r="Z31" s="81">
        <v>6</v>
      </c>
      <c r="AA31" s="51">
        <v>2</v>
      </c>
      <c r="AB31" s="48">
        <v>8</v>
      </c>
      <c r="AC31" s="51">
        <v>8</v>
      </c>
      <c r="AD31" s="47">
        <v>3</v>
      </c>
      <c r="AE31" s="51">
        <v>10</v>
      </c>
      <c r="AF31" s="51">
        <v>8</v>
      </c>
      <c r="AG31" s="51">
        <v>6</v>
      </c>
      <c r="AH31" s="51">
        <v>10</v>
      </c>
      <c r="AI31" s="51">
        <v>6</v>
      </c>
      <c r="AJ31" s="51">
        <v>1</v>
      </c>
      <c r="AK31" s="51">
        <v>3</v>
      </c>
      <c r="AL31" s="33">
        <v>2</v>
      </c>
      <c r="AM31" s="34">
        <f t="shared" si="5"/>
        <v>96</v>
      </c>
      <c r="AN31" s="33">
        <f t="shared" si="6"/>
        <v>94.117647058823522</v>
      </c>
      <c r="AO31">
        <v>4</v>
      </c>
      <c r="AP31" s="51">
        <v>4</v>
      </c>
      <c r="AQ31" s="48">
        <v>3</v>
      </c>
      <c r="AR31" s="51">
        <v>5</v>
      </c>
      <c r="AS31" s="51">
        <v>7</v>
      </c>
      <c r="AT31" s="51">
        <v>3</v>
      </c>
      <c r="AU31" s="51">
        <v>8</v>
      </c>
      <c r="AV31" s="51">
        <v>5</v>
      </c>
      <c r="AW31" s="51">
        <v>2</v>
      </c>
      <c r="AX31" s="51">
        <v>6</v>
      </c>
      <c r="AY31" s="53">
        <v>8</v>
      </c>
      <c r="AZ31" s="51">
        <v>6</v>
      </c>
      <c r="BA31" s="51">
        <v>5</v>
      </c>
      <c r="BB31" s="51">
        <v>7</v>
      </c>
      <c r="BC31" s="51">
        <v>12</v>
      </c>
      <c r="BD31" s="51">
        <v>9</v>
      </c>
      <c r="BE31" s="51">
        <v>3</v>
      </c>
      <c r="BF31" s="38">
        <f t="shared" si="1"/>
        <v>97</v>
      </c>
      <c r="BG31" s="37">
        <f t="shared" si="7"/>
        <v>91.509433962264154</v>
      </c>
      <c r="BH31" s="60">
        <v>4</v>
      </c>
      <c r="BI31" s="60">
        <v>2</v>
      </c>
      <c r="BJ31" s="60">
        <v>4</v>
      </c>
      <c r="BK31" s="60">
        <v>4</v>
      </c>
      <c r="BL31" s="60">
        <v>5</v>
      </c>
      <c r="BM31" s="60">
        <v>2</v>
      </c>
      <c r="BN31" s="51">
        <v>4</v>
      </c>
      <c r="BO31" s="51">
        <v>3</v>
      </c>
      <c r="BP31" s="51">
        <v>2</v>
      </c>
      <c r="BQ31" s="51">
        <v>4</v>
      </c>
      <c r="BR31" s="51">
        <v>3</v>
      </c>
      <c r="BS31" s="51">
        <v>3</v>
      </c>
      <c r="BT31" s="51">
        <v>3</v>
      </c>
      <c r="BU31" s="51">
        <v>2</v>
      </c>
      <c r="BV31" s="51">
        <v>4</v>
      </c>
      <c r="BW31" s="51">
        <v>4</v>
      </c>
      <c r="BX31" s="51">
        <v>5</v>
      </c>
      <c r="BY31" s="77">
        <f t="shared" si="2"/>
        <v>58</v>
      </c>
      <c r="BZ31" s="29">
        <f t="shared" si="8"/>
        <v>95.081967213114751</v>
      </c>
      <c r="CA31" s="60">
        <v>6</v>
      </c>
      <c r="CB31">
        <v>4</v>
      </c>
      <c r="CC31" s="51">
        <v>4</v>
      </c>
      <c r="CD31" s="51">
        <v>6</v>
      </c>
      <c r="CE31" s="51">
        <v>6</v>
      </c>
      <c r="CF31" s="51">
        <v>2</v>
      </c>
      <c r="CG31" s="51">
        <v>6</v>
      </c>
      <c r="CH31" s="51">
        <v>4</v>
      </c>
      <c r="CI31" s="51">
        <v>2</v>
      </c>
      <c r="CJ31" s="51">
        <v>6</v>
      </c>
      <c r="CK31" s="51">
        <v>7</v>
      </c>
      <c r="CL31" s="51">
        <v>6</v>
      </c>
      <c r="CM31" s="51">
        <v>5</v>
      </c>
      <c r="CN31" s="51">
        <v>4</v>
      </c>
      <c r="CO31" s="51">
        <v>1</v>
      </c>
      <c r="CP31" s="51">
        <v>0</v>
      </c>
      <c r="CQ31" s="46">
        <v>0</v>
      </c>
      <c r="CR31" s="79">
        <f t="shared" si="9"/>
        <v>69</v>
      </c>
      <c r="CS31" s="67">
        <f t="shared" si="10"/>
        <v>90.789473684210535</v>
      </c>
      <c r="CT31" s="51">
        <v>6</v>
      </c>
      <c r="CU31" s="51">
        <v>7</v>
      </c>
      <c r="CV31" s="51">
        <v>4</v>
      </c>
      <c r="CW31" s="51">
        <v>7</v>
      </c>
      <c r="CX31" s="51">
        <v>6</v>
      </c>
      <c r="CY31" s="51">
        <v>4</v>
      </c>
      <c r="CZ31" s="51">
        <v>7</v>
      </c>
      <c r="DA31" s="51">
        <v>7</v>
      </c>
      <c r="DB31" s="46">
        <v>0</v>
      </c>
      <c r="DC31" s="51">
        <v>4</v>
      </c>
      <c r="DD31" s="51">
        <v>2</v>
      </c>
      <c r="DE31" s="51">
        <v>3</v>
      </c>
      <c r="DF31" s="51">
        <v>4</v>
      </c>
      <c r="DG31" s="51">
        <v>1</v>
      </c>
      <c r="DH31" s="51">
        <v>4</v>
      </c>
      <c r="DI31" s="51">
        <v>3</v>
      </c>
      <c r="DJ31" s="51">
        <v>6</v>
      </c>
      <c r="DK31" s="43">
        <f t="shared" si="3"/>
        <v>75</v>
      </c>
      <c r="DL31" s="42">
        <f t="shared" si="11"/>
        <v>84.269662921348313</v>
      </c>
    </row>
    <row r="32" spans="1:116" ht="21.75" customHeight="1">
      <c r="A32" s="49">
        <v>28</v>
      </c>
      <c r="B32" s="50" t="s">
        <v>50</v>
      </c>
      <c r="C32" s="50">
        <v>5</v>
      </c>
      <c r="D32" s="51">
        <v>4</v>
      </c>
      <c r="E32">
        <v>4</v>
      </c>
      <c r="F32" s="51">
        <v>2</v>
      </c>
      <c r="G32" s="53">
        <v>6</v>
      </c>
      <c r="H32" s="51">
        <v>1</v>
      </c>
      <c r="I32" s="51">
        <v>0</v>
      </c>
      <c r="J32" s="51">
        <v>3</v>
      </c>
      <c r="K32" s="51">
        <v>2</v>
      </c>
      <c r="L32" s="51">
        <v>4</v>
      </c>
      <c r="M32" s="51">
        <v>4</v>
      </c>
      <c r="N32" s="51">
        <v>3</v>
      </c>
      <c r="O32" s="51">
        <v>8</v>
      </c>
      <c r="P32" s="46">
        <v>3</v>
      </c>
      <c r="Q32" s="46">
        <v>3</v>
      </c>
      <c r="R32" s="46">
        <v>3</v>
      </c>
      <c r="S32" s="46">
        <v>14</v>
      </c>
      <c r="T32" s="30">
        <f t="shared" si="0"/>
        <v>69</v>
      </c>
      <c r="U32" s="29">
        <f t="shared" si="4"/>
        <v>90.789473684210535</v>
      </c>
      <c r="V32" s="51">
        <v>7</v>
      </c>
      <c r="W32" s="51">
        <v>5</v>
      </c>
      <c r="X32" s="51">
        <v>6</v>
      </c>
      <c r="Y32" s="51">
        <v>7</v>
      </c>
      <c r="Z32" s="81">
        <v>6</v>
      </c>
      <c r="AA32" s="51">
        <v>0</v>
      </c>
      <c r="AB32" s="48">
        <v>1</v>
      </c>
      <c r="AC32" s="51">
        <v>6</v>
      </c>
      <c r="AD32" s="47">
        <v>3</v>
      </c>
      <c r="AE32" s="51">
        <v>10</v>
      </c>
      <c r="AF32" s="51">
        <v>8</v>
      </c>
      <c r="AG32" s="51">
        <v>6</v>
      </c>
      <c r="AH32" s="51">
        <v>10</v>
      </c>
      <c r="AI32" s="51">
        <v>6</v>
      </c>
      <c r="AJ32" s="51">
        <v>1</v>
      </c>
      <c r="AK32" s="51">
        <v>5</v>
      </c>
      <c r="AL32" s="33">
        <v>2</v>
      </c>
      <c r="AM32" s="34">
        <f t="shared" si="5"/>
        <v>89</v>
      </c>
      <c r="AN32" s="33">
        <f t="shared" si="6"/>
        <v>87.254901960784309</v>
      </c>
      <c r="AO32">
        <v>4</v>
      </c>
      <c r="AP32" s="51">
        <v>4</v>
      </c>
      <c r="AQ32" s="48">
        <v>5</v>
      </c>
      <c r="AR32" s="51">
        <v>6</v>
      </c>
      <c r="AS32" s="51">
        <v>7</v>
      </c>
      <c r="AT32" s="51">
        <v>1</v>
      </c>
      <c r="AU32" s="51">
        <v>1</v>
      </c>
      <c r="AV32" s="51">
        <v>5</v>
      </c>
      <c r="AW32" s="51">
        <v>2</v>
      </c>
      <c r="AX32" s="51">
        <v>6</v>
      </c>
      <c r="AY32" s="53">
        <v>8</v>
      </c>
      <c r="AZ32" s="51">
        <v>6</v>
      </c>
      <c r="BA32" s="51">
        <v>7</v>
      </c>
      <c r="BB32" s="51">
        <v>7</v>
      </c>
      <c r="BC32" s="51">
        <v>13</v>
      </c>
      <c r="BD32" s="51">
        <v>9</v>
      </c>
      <c r="BE32" s="51">
        <v>3</v>
      </c>
      <c r="BF32" s="38">
        <f t="shared" si="1"/>
        <v>94</v>
      </c>
      <c r="BG32" s="37">
        <f t="shared" si="7"/>
        <v>88.679245283018872</v>
      </c>
      <c r="BH32" s="60">
        <v>4</v>
      </c>
      <c r="BI32" s="60">
        <v>3</v>
      </c>
      <c r="BJ32" s="60">
        <v>4</v>
      </c>
      <c r="BK32" s="60">
        <v>4</v>
      </c>
      <c r="BL32" s="60">
        <v>5</v>
      </c>
      <c r="BM32" s="60">
        <v>0</v>
      </c>
      <c r="BN32" s="51">
        <v>0</v>
      </c>
      <c r="BO32" s="51">
        <v>3</v>
      </c>
      <c r="BP32" s="51">
        <v>2</v>
      </c>
      <c r="BQ32" s="51">
        <v>4</v>
      </c>
      <c r="BR32" s="51">
        <v>4</v>
      </c>
      <c r="BS32" s="51">
        <v>3</v>
      </c>
      <c r="BT32" s="51">
        <v>4</v>
      </c>
      <c r="BU32" s="51">
        <v>2</v>
      </c>
      <c r="BV32" s="51">
        <v>4</v>
      </c>
      <c r="BW32" s="51">
        <v>4</v>
      </c>
      <c r="BX32" s="51">
        <v>5</v>
      </c>
      <c r="BY32" s="77">
        <f t="shared" si="2"/>
        <v>55</v>
      </c>
      <c r="BZ32" s="29">
        <f t="shared" si="8"/>
        <v>90.163934426229503</v>
      </c>
      <c r="CA32" s="60">
        <v>6</v>
      </c>
      <c r="CB32">
        <v>5</v>
      </c>
      <c r="CC32" s="51">
        <v>4</v>
      </c>
      <c r="CD32" s="51">
        <v>6</v>
      </c>
      <c r="CE32" s="51">
        <v>7</v>
      </c>
      <c r="CF32" s="51">
        <v>0</v>
      </c>
      <c r="CG32" s="51">
        <v>1</v>
      </c>
      <c r="CH32" s="51">
        <v>4</v>
      </c>
      <c r="CI32" s="51">
        <v>2</v>
      </c>
      <c r="CJ32" s="51">
        <v>6</v>
      </c>
      <c r="CK32" s="51">
        <v>7</v>
      </c>
      <c r="CL32" s="51">
        <v>6</v>
      </c>
      <c r="CM32" s="51">
        <v>6</v>
      </c>
      <c r="CN32" s="51">
        <v>3</v>
      </c>
      <c r="CO32" s="51">
        <v>1</v>
      </c>
      <c r="CP32" s="51">
        <v>0</v>
      </c>
      <c r="CQ32" s="46">
        <v>0</v>
      </c>
      <c r="CR32" s="79">
        <f t="shared" si="9"/>
        <v>64</v>
      </c>
      <c r="CS32" s="67">
        <f t="shared" si="10"/>
        <v>84.210526315789465</v>
      </c>
      <c r="CT32" s="51">
        <v>6</v>
      </c>
      <c r="CU32" s="51">
        <v>10</v>
      </c>
      <c r="CV32" s="51">
        <v>8</v>
      </c>
      <c r="CW32" s="51">
        <v>7</v>
      </c>
      <c r="CX32" s="51">
        <v>7</v>
      </c>
      <c r="CY32" s="51">
        <v>0</v>
      </c>
      <c r="CZ32" s="51">
        <v>2</v>
      </c>
      <c r="DA32" s="51">
        <v>4</v>
      </c>
      <c r="DB32" s="46">
        <v>0</v>
      </c>
      <c r="DC32" s="51">
        <v>4</v>
      </c>
      <c r="DD32" s="51">
        <v>2</v>
      </c>
      <c r="DE32" s="51">
        <v>3</v>
      </c>
      <c r="DF32" s="51">
        <v>4</v>
      </c>
      <c r="DG32" s="51">
        <v>1</v>
      </c>
      <c r="DH32" s="51">
        <v>4</v>
      </c>
      <c r="DI32" s="51">
        <v>4</v>
      </c>
      <c r="DJ32" s="51">
        <v>6</v>
      </c>
      <c r="DK32" s="43">
        <f t="shared" si="3"/>
        <v>72</v>
      </c>
      <c r="DL32" s="42">
        <f t="shared" si="11"/>
        <v>80.898876404494374</v>
      </c>
    </row>
    <row r="33" spans="1:116" ht="21.75" customHeight="1">
      <c r="A33" s="49">
        <v>29</v>
      </c>
      <c r="B33" s="50" t="s">
        <v>51</v>
      </c>
      <c r="C33" s="50">
        <v>3</v>
      </c>
      <c r="D33" s="51">
        <v>0</v>
      </c>
      <c r="E33">
        <v>3</v>
      </c>
      <c r="F33" s="51">
        <v>3</v>
      </c>
      <c r="G33" s="53">
        <v>5</v>
      </c>
      <c r="H33" s="51">
        <v>2</v>
      </c>
      <c r="I33" s="51">
        <v>5</v>
      </c>
      <c r="J33" s="51">
        <v>3</v>
      </c>
      <c r="K33" s="51">
        <v>2</v>
      </c>
      <c r="L33" s="51">
        <v>4</v>
      </c>
      <c r="M33" s="51">
        <v>4</v>
      </c>
      <c r="N33" s="51">
        <v>3</v>
      </c>
      <c r="O33" s="51">
        <v>8</v>
      </c>
      <c r="P33" s="46">
        <v>3</v>
      </c>
      <c r="Q33" s="46">
        <v>3</v>
      </c>
      <c r="R33" s="46">
        <v>3</v>
      </c>
      <c r="S33" s="46">
        <v>14</v>
      </c>
      <c r="T33" s="30">
        <f t="shared" si="0"/>
        <v>68</v>
      </c>
      <c r="U33" s="29">
        <f t="shared" si="4"/>
        <v>89.473684210526315</v>
      </c>
      <c r="V33" s="51">
        <v>6</v>
      </c>
      <c r="W33" s="51">
        <v>0</v>
      </c>
      <c r="X33" s="51">
        <v>6</v>
      </c>
      <c r="Y33" s="51">
        <v>4</v>
      </c>
      <c r="Z33" s="81">
        <v>4</v>
      </c>
      <c r="AA33" s="51">
        <v>1</v>
      </c>
      <c r="AB33" s="48">
        <v>8</v>
      </c>
      <c r="AC33" s="51">
        <v>8</v>
      </c>
      <c r="AD33" s="47">
        <v>3</v>
      </c>
      <c r="AE33" s="51">
        <v>10</v>
      </c>
      <c r="AF33" s="51">
        <v>8</v>
      </c>
      <c r="AG33" s="51">
        <v>5</v>
      </c>
      <c r="AH33" s="51">
        <v>8</v>
      </c>
      <c r="AI33" s="51">
        <v>5</v>
      </c>
      <c r="AJ33" s="51">
        <v>1</v>
      </c>
      <c r="AK33" s="51">
        <v>5</v>
      </c>
      <c r="AL33" s="33">
        <v>2</v>
      </c>
      <c r="AM33" s="34">
        <f t="shared" si="5"/>
        <v>84</v>
      </c>
      <c r="AN33" s="33">
        <f t="shared" si="6"/>
        <v>82.35294117647058</v>
      </c>
      <c r="AO33">
        <v>4</v>
      </c>
      <c r="AP33" s="51">
        <v>0</v>
      </c>
      <c r="AQ33" s="48">
        <v>2</v>
      </c>
      <c r="AR33" s="51">
        <v>5</v>
      </c>
      <c r="AS33" s="51">
        <v>6</v>
      </c>
      <c r="AT33" s="51">
        <v>2</v>
      </c>
      <c r="AU33" s="51">
        <v>7</v>
      </c>
      <c r="AV33" s="51">
        <v>5</v>
      </c>
      <c r="AW33" s="51">
        <v>2</v>
      </c>
      <c r="AX33" s="51">
        <v>6</v>
      </c>
      <c r="AY33" s="53">
        <v>8</v>
      </c>
      <c r="AZ33" s="51">
        <v>6</v>
      </c>
      <c r="BA33" s="51">
        <v>6</v>
      </c>
      <c r="BB33" s="51">
        <v>7</v>
      </c>
      <c r="BC33" s="51">
        <v>11</v>
      </c>
      <c r="BD33" s="51">
        <v>9</v>
      </c>
      <c r="BE33" s="51">
        <v>3</v>
      </c>
      <c r="BF33" s="38">
        <f t="shared" si="1"/>
        <v>89</v>
      </c>
      <c r="BG33" s="37">
        <f t="shared" si="7"/>
        <v>83.962264150943398</v>
      </c>
      <c r="BH33" s="60">
        <v>4</v>
      </c>
      <c r="BI33" s="60">
        <v>3</v>
      </c>
      <c r="BJ33" s="60">
        <v>4</v>
      </c>
      <c r="BK33" s="60">
        <v>4</v>
      </c>
      <c r="BL33" s="60">
        <v>3</v>
      </c>
      <c r="BM33" s="60">
        <v>2</v>
      </c>
      <c r="BN33" s="51">
        <v>4</v>
      </c>
      <c r="BO33" s="51">
        <v>3</v>
      </c>
      <c r="BP33" s="51">
        <v>2</v>
      </c>
      <c r="BQ33" s="51">
        <v>4</v>
      </c>
      <c r="BR33" s="51">
        <v>4</v>
      </c>
      <c r="BS33" s="51">
        <v>3</v>
      </c>
      <c r="BT33" s="51">
        <v>4</v>
      </c>
      <c r="BU33" s="51">
        <v>1</v>
      </c>
      <c r="BV33" s="51">
        <v>3</v>
      </c>
      <c r="BW33" s="51">
        <v>4</v>
      </c>
      <c r="BX33" s="51">
        <v>5</v>
      </c>
      <c r="BY33" s="77">
        <f t="shared" si="2"/>
        <v>57</v>
      </c>
      <c r="BZ33" s="29">
        <f t="shared" si="8"/>
        <v>93.442622950819683</v>
      </c>
      <c r="CA33" s="60">
        <v>6</v>
      </c>
      <c r="CB33">
        <v>2</v>
      </c>
      <c r="CC33" s="51">
        <v>3</v>
      </c>
      <c r="CD33" s="51">
        <v>6</v>
      </c>
      <c r="CE33" s="51">
        <v>5</v>
      </c>
      <c r="CF33" s="51">
        <v>1</v>
      </c>
      <c r="CG33" s="51">
        <v>7</v>
      </c>
      <c r="CH33" s="51">
        <v>5</v>
      </c>
      <c r="CI33" s="51">
        <v>2</v>
      </c>
      <c r="CJ33" s="51">
        <v>6</v>
      </c>
      <c r="CK33" s="51">
        <v>7</v>
      </c>
      <c r="CL33" s="51">
        <v>5</v>
      </c>
      <c r="CM33" s="51">
        <v>4</v>
      </c>
      <c r="CN33" s="51">
        <v>3</v>
      </c>
      <c r="CO33" s="51">
        <v>1</v>
      </c>
      <c r="CP33" s="51">
        <v>0</v>
      </c>
      <c r="CQ33" s="46">
        <v>0</v>
      </c>
      <c r="CR33" s="79">
        <f t="shared" si="9"/>
        <v>63</v>
      </c>
      <c r="CS33" s="67">
        <f t="shared" si="10"/>
        <v>82.89473684210526</v>
      </c>
      <c r="CT33" s="51">
        <v>4</v>
      </c>
      <c r="CU33" s="51">
        <v>0</v>
      </c>
      <c r="CV33" s="51">
        <v>4</v>
      </c>
      <c r="CW33" s="51">
        <v>7</v>
      </c>
      <c r="CX33" s="51">
        <v>5</v>
      </c>
      <c r="CY33" s="51">
        <v>4</v>
      </c>
      <c r="CZ33" s="51">
        <v>8</v>
      </c>
      <c r="DA33" s="51">
        <v>8</v>
      </c>
      <c r="DB33" s="46">
        <v>0</v>
      </c>
      <c r="DC33" s="51">
        <v>4</v>
      </c>
      <c r="DD33" s="51">
        <v>2</v>
      </c>
      <c r="DE33" s="51">
        <v>2</v>
      </c>
      <c r="DF33" s="51">
        <v>3</v>
      </c>
      <c r="DG33" s="51">
        <v>0</v>
      </c>
      <c r="DH33" s="51">
        <v>4</v>
      </c>
      <c r="DI33" s="51">
        <v>2</v>
      </c>
      <c r="DJ33" s="51">
        <v>6</v>
      </c>
      <c r="DK33" s="43">
        <f t="shared" si="3"/>
        <v>63</v>
      </c>
      <c r="DL33" s="42">
        <f t="shared" si="11"/>
        <v>70.786516853932582</v>
      </c>
    </row>
    <row r="34" spans="1:116" ht="21.75" customHeight="1">
      <c r="A34" s="49">
        <v>30</v>
      </c>
      <c r="B34" s="50" t="s">
        <v>52</v>
      </c>
      <c r="C34" s="50">
        <v>5</v>
      </c>
      <c r="D34" s="51">
        <v>4</v>
      </c>
      <c r="E34">
        <v>4</v>
      </c>
      <c r="F34" s="51">
        <v>2</v>
      </c>
      <c r="G34" s="53">
        <v>6</v>
      </c>
      <c r="H34" s="51">
        <v>2</v>
      </c>
      <c r="I34" s="51">
        <v>5</v>
      </c>
      <c r="J34" s="51">
        <v>3</v>
      </c>
      <c r="K34" s="51">
        <v>2</v>
      </c>
      <c r="L34" s="51">
        <v>4</v>
      </c>
      <c r="M34" s="51">
        <v>4</v>
      </c>
      <c r="N34" s="51">
        <v>3</v>
      </c>
      <c r="O34" s="51">
        <v>7</v>
      </c>
      <c r="P34" s="46">
        <v>3</v>
      </c>
      <c r="Q34" s="46">
        <v>3</v>
      </c>
      <c r="R34" s="46">
        <v>3</v>
      </c>
      <c r="S34" s="46">
        <v>14</v>
      </c>
      <c r="T34" s="30">
        <f t="shared" si="0"/>
        <v>74</v>
      </c>
      <c r="U34" s="29">
        <f t="shared" si="4"/>
        <v>97.368421052631575</v>
      </c>
      <c r="V34" s="51">
        <v>7</v>
      </c>
      <c r="W34" s="51">
        <v>5</v>
      </c>
      <c r="X34" s="51">
        <v>6</v>
      </c>
      <c r="Y34" s="51">
        <v>7</v>
      </c>
      <c r="Z34" s="81">
        <v>7</v>
      </c>
      <c r="AA34" s="51">
        <v>2</v>
      </c>
      <c r="AB34" s="48">
        <v>8</v>
      </c>
      <c r="AC34" s="51">
        <v>7</v>
      </c>
      <c r="AD34" s="47">
        <v>3</v>
      </c>
      <c r="AE34" s="51">
        <v>10</v>
      </c>
      <c r="AF34" s="51">
        <v>8</v>
      </c>
      <c r="AG34" s="51">
        <v>6</v>
      </c>
      <c r="AH34" s="51">
        <v>8</v>
      </c>
      <c r="AI34" s="51">
        <v>7</v>
      </c>
      <c r="AJ34" s="51">
        <v>1</v>
      </c>
      <c r="AK34" s="51">
        <v>5</v>
      </c>
      <c r="AL34" s="33">
        <v>2</v>
      </c>
      <c r="AM34" s="34">
        <f t="shared" si="5"/>
        <v>99</v>
      </c>
      <c r="AN34" s="33">
        <f t="shared" si="6"/>
        <v>97.058823529411768</v>
      </c>
      <c r="AO34">
        <v>5</v>
      </c>
      <c r="AP34" s="51">
        <v>4</v>
      </c>
      <c r="AQ34" s="48">
        <v>4</v>
      </c>
      <c r="AR34" s="51">
        <v>6</v>
      </c>
      <c r="AS34" s="51">
        <v>7</v>
      </c>
      <c r="AT34" s="51">
        <v>3</v>
      </c>
      <c r="AU34" s="51">
        <v>8</v>
      </c>
      <c r="AV34" s="51">
        <v>4</v>
      </c>
      <c r="AW34" s="51">
        <v>2</v>
      </c>
      <c r="AX34" s="51">
        <v>6</v>
      </c>
      <c r="AY34" s="53">
        <v>8</v>
      </c>
      <c r="AZ34" s="51">
        <v>6</v>
      </c>
      <c r="BA34" s="51">
        <v>6</v>
      </c>
      <c r="BB34" s="51">
        <v>9</v>
      </c>
      <c r="BC34" s="51">
        <v>12</v>
      </c>
      <c r="BD34" s="51">
        <v>9</v>
      </c>
      <c r="BE34" s="51">
        <v>3</v>
      </c>
      <c r="BF34" s="38">
        <f t="shared" si="1"/>
        <v>102</v>
      </c>
      <c r="BG34" s="37">
        <f t="shared" si="7"/>
        <v>96.226415094339629</v>
      </c>
      <c r="BH34" s="60">
        <v>4</v>
      </c>
      <c r="BI34" s="60">
        <v>3</v>
      </c>
      <c r="BJ34" s="60">
        <v>4</v>
      </c>
      <c r="BK34" s="60">
        <v>4</v>
      </c>
      <c r="BL34" s="60">
        <v>5</v>
      </c>
      <c r="BM34" s="60">
        <v>2</v>
      </c>
      <c r="BN34" s="51">
        <v>4</v>
      </c>
      <c r="BO34" s="51">
        <v>3</v>
      </c>
      <c r="BP34" s="51">
        <v>2</v>
      </c>
      <c r="BQ34" s="51">
        <v>4</v>
      </c>
      <c r="BR34" s="51">
        <v>4</v>
      </c>
      <c r="BS34" s="51">
        <v>3</v>
      </c>
      <c r="BT34" s="51">
        <v>4</v>
      </c>
      <c r="BU34" s="51">
        <v>2</v>
      </c>
      <c r="BV34" s="51">
        <v>4</v>
      </c>
      <c r="BW34" s="51">
        <v>4</v>
      </c>
      <c r="BX34" s="51">
        <v>5</v>
      </c>
      <c r="BY34" s="77">
        <f t="shared" si="2"/>
        <v>61</v>
      </c>
      <c r="BZ34" s="29">
        <f t="shared" si="8"/>
        <v>100</v>
      </c>
      <c r="CA34" s="60">
        <v>6</v>
      </c>
      <c r="CB34">
        <v>5</v>
      </c>
      <c r="CC34" s="51">
        <v>4</v>
      </c>
      <c r="CD34" s="51">
        <v>5</v>
      </c>
      <c r="CE34" s="51">
        <v>7</v>
      </c>
      <c r="CF34" s="51">
        <v>3</v>
      </c>
      <c r="CG34" s="51">
        <v>7</v>
      </c>
      <c r="CH34" s="51">
        <v>5</v>
      </c>
      <c r="CI34" s="51">
        <v>2</v>
      </c>
      <c r="CJ34" s="51">
        <v>6</v>
      </c>
      <c r="CK34" s="51">
        <v>7</v>
      </c>
      <c r="CL34" s="51">
        <v>5</v>
      </c>
      <c r="CM34" s="51">
        <v>4</v>
      </c>
      <c r="CN34" s="51">
        <v>4</v>
      </c>
      <c r="CO34" s="51">
        <v>1</v>
      </c>
      <c r="CP34" s="51">
        <v>0</v>
      </c>
      <c r="CQ34" s="46">
        <v>0</v>
      </c>
      <c r="CR34" s="79">
        <f t="shared" si="9"/>
        <v>71</v>
      </c>
      <c r="CS34" s="67">
        <f t="shared" si="10"/>
        <v>93.421052631578945</v>
      </c>
      <c r="CT34" s="51">
        <v>7</v>
      </c>
      <c r="CU34" s="51">
        <v>10</v>
      </c>
      <c r="CV34" s="51">
        <v>8</v>
      </c>
      <c r="CW34" s="51">
        <v>7</v>
      </c>
      <c r="CX34" s="51">
        <v>7</v>
      </c>
      <c r="CY34" s="51">
        <v>4</v>
      </c>
      <c r="CZ34" s="51">
        <v>8</v>
      </c>
      <c r="DA34" s="51">
        <v>8</v>
      </c>
      <c r="DB34" s="46">
        <v>0</v>
      </c>
      <c r="DC34" s="51">
        <v>4</v>
      </c>
      <c r="DD34" s="51">
        <v>2</v>
      </c>
      <c r="DE34" s="51">
        <v>2</v>
      </c>
      <c r="DF34" s="51">
        <v>3</v>
      </c>
      <c r="DG34" s="51">
        <v>1</v>
      </c>
      <c r="DH34" s="51">
        <v>4</v>
      </c>
      <c r="DI34" s="51">
        <v>3</v>
      </c>
      <c r="DJ34" s="51">
        <v>5</v>
      </c>
      <c r="DK34" s="43">
        <f t="shared" si="3"/>
        <v>83</v>
      </c>
      <c r="DL34" s="42">
        <f t="shared" si="11"/>
        <v>93.258426966292134</v>
      </c>
    </row>
    <row r="35" spans="1:116" ht="21.75" customHeight="1">
      <c r="A35" s="49">
        <v>31</v>
      </c>
      <c r="B35" s="50" t="s">
        <v>53</v>
      </c>
      <c r="C35" s="50">
        <v>5</v>
      </c>
      <c r="D35" s="51">
        <v>2</v>
      </c>
      <c r="E35">
        <v>1</v>
      </c>
      <c r="F35">
        <v>2</v>
      </c>
      <c r="G35" s="53">
        <v>6</v>
      </c>
      <c r="H35" s="51">
        <v>0</v>
      </c>
      <c r="I35" s="51">
        <v>1</v>
      </c>
      <c r="J35" s="51">
        <v>3</v>
      </c>
      <c r="K35" s="51">
        <v>0</v>
      </c>
      <c r="L35" s="51">
        <v>4</v>
      </c>
      <c r="M35" s="51">
        <v>4</v>
      </c>
      <c r="N35" s="51">
        <v>2</v>
      </c>
      <c r="O35" s="51">
        <v>7</v>
      </c>
      <c r="P35" s="46">
        <v>2</v>
      </c>
      <c r="Q35" s="46">
        <v>2</v>
      </c>
      <c r="R35" s="46">
        <v>1</v>
      </c>
      <c r="S35" s="46">
        <v>0</v>
      </c>
      <c r="T35" s="30">
        <f t="shared" si="0"/>
        <v>42</v>
      </c>
      <c r="U35" s="29">
        <f t="shared" si="4"/>
        <v>55.26315789473685</v>
      </c>
      <c r="V35" s="51">
        <v>5</v>
      </c>
      <c r="W35" s="51">
        <v>4</v>
      </c>
      <c r="X35" s="51">
        <v>4</v>
      </c>
      <c r="Y35" s="51">
        <v>2</v>
      </c>
      <c r="Z35" s="81">
        <v>5</v>
      </c>
      <c r="AA35" s="51">
        <v>0</v>
      </c>
      <c r="AB35" s="48">
        <v>0</v>
      </c>
      <c r="AC35" s="51">
        <v>5</v>
      </c>
      <c r="AD35" s="47">
        <v>0</v>
      </c>
      <c r="AE35" s="51">
        <v>9</v>
      </c>
      <c r="AF35" s="51">
        <v>7</v>
      </c>
      <c r="AG35" s="51">
        <v>3</v>
      </c>
      <c r="AH35" s="51">
        <v>9</v>
      </c>
      <c r="AI35" s="51">
        <v>4</v>
      </c>
      <c r="AJ35" s="51">
        <v>1</v>
      </c>
      <c r="AK35" s="51">
        <v>2</v>
      </c>
      <c r="AL35" s="33">
        <v>2</v>
      </c>
      <c r="AM35" s="34">
        <f t="shared" si="5"/>
        <v>62</v>
      </c>
      <c r="AN35" s="33">
        <f t="shared" si="6"/>
        <v>60.784313725490193</v>
      </c>
      <c r="AO35">
        <v>3</v>
      </c>
      <c r="AP35" s="51">
        <v>2</v>
      </c>
      <c r="AQ35" s="80">
        <v>1</v>
      </c>
      <c r="AR35" s="51">
        <v>3</v>
      </c>
      <c r="AS35" s="51">
        <v>4</v>
      </c>
      <c r="AT35" s="51">
        <v>1</v>
      </c>
      <c r="AU35" s="51">
        <v>0</v>
      </c>
      <c r="AV35" s="51">
        <v>3</v>
      </c>
      <c r="AW35" s="51">
        <v>0</v>
      </c>
      <c r="AX35" s="51">
        <v>5</v>
      </c>
      <c r="AY35" s="53">
        <v>8</v>
      </c>
      <c r="AZ35" s="51">
        <v>3</v>
      </c>
      <c r="BA35" s="51">
        <v>4</v>
      </c>
      <c r="BB35" s="51">
        <v>5</v>
      </c>
      <c r="BC35" s="51">
        <v>9</v>
      </c>
      <c r="BD35" s="51">
        <v>7</v>
      </c>
      <c r="BE35" s="51">
        <v>2</v>
      </c>
      <c r="BF35" s="38">
        <f t="shared" si="1"/>
        <v>60</v>
      </c>
      <c r="BG35" s="37">
        <f t="shared" si="7"/>
        <v>56.60377358490566</v>
      </c>
      <c r="BH35" s="60">
        <v>3</v>
      </c>
      <c r="BI35" s="60">
        <v>3</v>
      </c>
      <c r="BJ35" s="60">
        <v>2</v>
      </c>
      <c r="BK35" s="60">
        <v>4</v>
      </c>
      <c r="BL35" s="60">
        <v>5</v>
      </c>
      <c r="BM35" s="60">
        <v>0</v>
      </c>
      <c r="BN35" s="51">
        <v>0</v>
      </c>
      <c r="BO35" s="51">
        <v>3</v>
      </c>
      <c r="BP35" s="51">
        <v>1</v>
      </c>
      <c r="BQ35" s="51">
        <v>4</v>
      </c>
      <c r="BR35" s="51">
        <v>4</v>
      </c>
      <c r="BS35" s="51">
        <v>2</v>
      </c>
      <c r="BT35" s="51">
        <v>2</v>
      </c>
      <c r="BU35" s="51">
        <v>1</v>
      </c>
      <c r="BV35" s="51">
        <v>2</v>
      </c>
      <c r="BW35" s="51">
        <v>1</v>
      </c>
      <c r="BX35" s="51">
        <v>0</v>
      </c>
      <c r="BY35" s="77">
        <f t="shared" si="2"/>
        <v>37</v>
      </c>
      <c r="BZ35" s="29">
        <f t="shared" si="8"/>
        <v>60.655737704918032</v>
      </c>
      <c r="CA35" s="60">
        <v>4</v>
      </c>
      <c r="CB35">
        <v>5</v>
      </c>
      <c r="CC35" s="51">
        <v>2</v>
      </c>
      <c r="CD35" s="51">
        <v>4</v>
      </c>
      <c r="CE35" s="51">
        <v>6</v>
      </c>
      <c r="CF35" s="51">
        <v>0</v>
      </c>
      <c r="CG35" s="51">
        <v>0</v>
      </c>
      <c r="CH35" s="51">
        <v>4</v>
      </c>
      <c r="CI35" s="51">
        <v>0</v>
      </c>
      <c r="CJ35" s="51">
        <v>6</v>
      </c>
      <c r="CK35" s="51">
        <v>5</v>
      </c>
      <c r="CL35" s="51">
        <v>1</v>
      </c>
      <c r="CM35" s="51">
        <v>4</v>
      </c>
      <c r="CN35" s="51">
        <v>4</v>
      </c>
      <c r="CO35" s="51">
        <v>1</v>
      </c>
      <c r="CP35" s="51">
        <v>0</v>
      </c>
      <c r="CQ35" s="46">
        <v>0</v>
      </c>
      <c r="CR35" s="79">
        <f t="shared" si="9"/>
        <v>46</v>
      </c>
      <c r="CS35" s="67">
        <f t="shared" si="10"/>
        <v>60.526315789473685</v>
      </c>
      <c r="CT35" s="51">
        <v>5</v>
      </c>
      <c r="CU35" s="51">
        <v>8</v>
      </c>
      <c r="CV35" s="51">
        <v>7</v>
      </c>
      <c r="CW35" s="51">
        <v>3</v>
      </c>
      <c r="CX35" s="51">
        <v>5</v>
      </c>
      <c r="CY35" s="51">
        <v>0</v>
      </c>
      <c r="CZ35" s="51">
        <v>1</v>
      </c>
      <c r="DA35" s="51">
        <v>5</v>
      </c>
      <c r="DB35" s="46">
        <v>0</v>
      </c>
      <c r="DC35" s="51">
        <v>3</v>
      </c>
      <c r="DD35" s="46">
        <v>2</v>
      </c>
      <c r="DE35" s="51">
        <v>2</v>
      </c>
      <c r="DF35" s="51">
        <v>2</v>
      </c>
      <c r="DG35" s="51">
        <v>1</v>
      </c>
      <c r="DH35" s="51">
        <v>4</v>
      </c>
      <c r="DI35" s="51">
        <v>2</v>
      </c>
      <c r="DJ35" s="51">
        <v>1</v>
      </c>
      <c r="DK35" s="43">
        <f t="shared" si="3"/>
        <v>51</v>
      </c>
      <c r="DL35" s="42">
        <f t="shared" si="11"/>
        <v>57.303370786516851</v>
      </c>
    </row>
    <row r="36" spans="1:116" ht="21.75" customHeight="1">
      <c r="A36" s="49">
        <v>32</v>
      </c>
      <c r="B36" s="50" t="s">
        <v>54</v>
      </c>
      <c r="C36" s="50">
        <v>5</v>
      </c>
      <c r="D36" s="51">
        <v>4</v>
      </c>
      <c r="E36">
        <v>3</v>
      </c>
      <c r="F36" s="51">
        <v>1</v>
      </c>
      <c r="G36" s="53">
        <v>6</v>
      </c>
      <c r="H36" s="51">
        <v>2</v>
      </c>
      <c r="I36" s="51">
        <v>5</v>
      </c>
      <c r="J36" s="51">
        <v>3</v>
      </c>
      <c r="K36" s="51">
        <v>2</v>
      </c>
      <c r="L36" s="51">
        <v>4</v>
      </c>
      <c r="M36" s="51">
        <v>3</v>
      </c>
      <c r="N36" s="51">
        <v>3</v>
      </c>
      <c r="O36" s="51">
        <v>8</v>
      </c>
      <c r="P36" s="46">
        <v>3</v>
      </c>
      <c r="Q36" s="46">
        <v>3</v>
      </c>
      <c r="R36" s="46">
        <v>2</v>
      </c>
      <c r="S36" s="46">
        <v>14</v>
      </c>
      <c r="T36" s="30">
        <f t="shared" ref="T36:T59" si="12">SUM(C36:S36)</f>
        <v>71</v>
      </c>
      <c r="U36" s="29">
        <f t="shared" si="4"/>
        <v>93.421052631578945</v>
      </c>
      <c r="V36" s="51">
        <v>6</v>
      </c>
      <c r="W36" s="51">
        <v>5</v>
      </c>
      <c r="X36" s="51">
        <v>6</v>
      </c>
      <c r="Y36" s="51">
        <v>6</v>
      </c>
      <c r="Z36" s="81">
        <v>7</v>
      </c>
      <c r="AA36" s="51">
        <v>2</v>
      </c>
      <c r="AB36" s="48">
        <v>8</v>
      </c>
      <c r="AC36" s="51">
        <v>7</v>
      </c>
      <c r="AD36" s="47">
        <v>2</v>
      </c>
      <c r="AE36" s="51">
        <v>9</v>
      </c>
      <c r="AF36" s="51">
        <v>5</v>
      </c>
      <c r="AG36" s="51">
        <v>6</v>
      </c>
      <c r="AH36" s="51">
        <v>10</v>
      </c>
      <c r="AI36" s="51">
        <v>7</v>
      </c>
      <c r="AJ36" s="51">
        <v>1</v>
      </c>
      <c r="AK36" s="51">
        <v>5</v>
      </c>
      <c r="AL36" s="33">
        <v>2</v>
      </c>
      <c r="AM36" s="34">
        <f t="shared" si="5"/>
        <v>94</v>
      </c>
      <c r="AN36" s="33">
        <f t="shared" si="6"/>
        <v>92.156862745098039</v>
      </c>
      <c r="AO36">
        <v>5</v>
      </c>
      <c r="AP36" s="51">
        <v>4</v>
      </c>
      <c r="AQ36" s="48">
        <v>5</v>
      </c>
      <c r="AR36" s="51">
        <v>6</v>
      </c>
      <c r="AS36" s="51">
        <v>7</v>
      </c>
      <c r="AT36" s="51">
        <v>3</v>
      </c>
      <c r="AU36" s="51">
        <v>8</v>
      </c>
      <c r="AV36" s="51">
        <v>4</v>
      </c>
      <c r="AW36" s="51">
        <v>1</v>
      </c>
      <c r="AX36" s="51">
        <v>6</v>
      </c>
      <c r="AY36" s="53">
        <v>6</v>
      </c>
      <c r="AZ36" s="51">
        <v>6</v>
      </c>
      <c r="BA36" s="51">
        <v>6</v>
      </c>
      <c r="BB36" s="51">
        <v>6</v>
      </c>
      <c r="BC36" s="51">
        <v>13</v>
      </c>
      <c r="BD36" s="51">
        <v>9</v>
      </c>
      <c r="BE36" s="51">
        <v>3</v>
      </c>
      <c r="BF36" s="38">
        <f t="shared" ref="BF36:BF58" si="13">SUM(AO36:BE36)</f>
        <v>98</v>
      </c>
      <c r="BG36" s="37">
        <f t="shared" si="7"/>
        <v>92.452830188679243</v>
      </c>
      <c r="BH36" s="60">
        <v>4</v>
      </c>
      <c r="BI36" s="60">
        <v>1</v>
      </c>
      <c r="BJ36" s="60">
        <v>4</v>
      </c>
      <c r="BK36" s="60">
        <v>4</v>
      </c>
      <c r="BL36" s="60">
        <v>4</v>
      </c>
      <c r="BM36" s="60">
        <v>2</v>
      </c>
      <c r="BN36" s="51">
        <v>4</v>
      </c>
      <c r="BO36" s="51">
        <v>3</v>
      </c>
      <c r="BP36" s="51">
        <v>2</v>
      </c>
      <c r="BQ36" s="51">
        <v>4</v>
      </c>
      <c r="BR36" s="51">
        <v>3</v>
      </c>
      <c r="BS36" s="51">
        <v>3</v>
      </c>
      <c r="BT36" s="51">
        <v>4</v>
      </c>
      <c r="BU36" s="51">
        <v>2</v>
      </c>
      <c r="BV36" s="51">
        <v>3</v>
      </c>
      <c r="BW36" s="51">
        <v>3</v>
      </c>
      <c r="BX36" s="51">
        <v>5</v>
      </c>
      <c r="BY36" s="77">
        <f t="shared" ref="BY36:BY58" si="14">SUM(BH36:BX36)</f>
        <v>55</v>
      </c>
      <c r="BZ36" s="29">
        <f t="shared" si="8"/>
        <v>90.163934426229503</v>
      </c>
      <c r="CA36" s="60">
        <v>4</v>
      </c>
      <c r="CB36">
        <v>5</v>
      </c>
      <c r="CC36" s="51">
        <v>4</v>
      </c>
      <c r="CD36" s="51">
        <v>4</v>
      </c>
      <c r="CE36" s="51">
        <v>7</v>
      </c>
      <c r="CF36" s="51">
        <v>3</v>
      </c>
      <c r="CG36" s="51">
        <v>7</v>
      </c>
      <c r="CH36" s="51">
        <v>5</v>
      </c>
      <c r="CI36" s="51">
        <v>2</v>
      </c>
      <c r="CJ36" s="51">
        <v>6</v>
      </c>
      <c r="CK36" s="51">
        <v>5</v>
      </c>
      <c r="CL36" s="51">
        <v>4</v>
      </c>
      <c r="CM36" s="51">
        <v>4</v>
      </c>
      <c r="CN36" s="51">
        <v>3</v>
      </c>
      <c r="CO36" s="51">
        <v>1</v>
      </c>
      <c r="CP36" s="51">
        <v>0</v>
      </c>
      <c r="CQ36" s="46">
        <v>0</v>
      </c>
      <c r="CR36" s="79">
        <f t="shared" si="9"/>
        <v>64</v>
      </c>
      <c r="CS36" s="67">
        <f t="shared" si="10"/>
        <v>84.210526315789465</v>
      </c>
      <c r="CT36" s="51">
        <v>4</v>
      </c>
      <c r="CU36" s="51">
        <v>9</v>
      </c>
      <c r="CV36" s="51">
        <v>7</v>
      </c>
      <c r="CW36" s="51">
        <v>6</v>
      </c>
      <c r="CX36" s="51">
        <v>7</v>
      </c>
      <c r="CY36" s="51">
        <v>4</v>
      </c>
      <c r="CZ36" s="51">
        <v>8</v>
      </c>
      <c r="DA36" s="51">
        <v>8</v>
      </c>
      <c r="DB36" s="46">
        <v>0</v>
      </c>
      <c r="DC36" s="51">
        <v>4</v>
      </c>
      <c r="DD36" s="51">
        <v>2</v>
      </c>
      <c r="DE36" s="51">
        <v>3</v>
      </c>
      <c r="DF36" s="51">
        <v>2</v>
      </c>
      <c r="DG36" s="51">
        <v>1</v>
      </c>
      <c r="DH36" s="51">
        <v>4</v>
      </c>
      <c r="DI36" s="51">
        <v>4</v>
      </c>
      <c r="DJ36" s="51">
        <v>6</v>
      </c>
      <c r="DK36" s="43">
        <f t="shared" ref="DK36:DK58" si="15">SUM(CT36:DJ36)</f>
        <v>79</v>
      </c>
      <c r="DL36" s="42">
        <f t="shared" si="11"/>
        <v>88.764044943820224</v>
      </c>
    </row>
    <row r="37" spans="1:116" ht="21.75" customHeight="1">
      <c r="A37" s="49">
        <v>33</v>
      </c>
      <c r="B37" s="50" t="s">
        <v>55</v>
      </c>
      <c r="C37" s="50">
        <v>0</v>
      </c>
      <c r="D37" s="51">
        <v>4</v>
      </c>
      <c r="E37">
        <v>2</v>
      </c>
      <c r="F37" s="51">
        <v>2</v>
      </c>
      <c r="G37" s="53">
        <v>5</v>
      </c>
      <c r="H37" s="51">
        <v>1</v>
      </c>
      <c r="I37" s="51">
        <v>0</v>
      </c>
      <c r="J37" s="51">
        <v>3</v>
      </c>
      <c r="K37" s="51">
        <v>2</v>
      </c>
      <c r="L37" s="51">
        <v>3</v>
      </c>
      <c r="M37" s="51">
        <v>4</v>
      </c>
      <c r="N37" s="51">
        <v>3</v>
      </c>
      <c r="O37" s="51">
        <v>7</v>
      </c>
      <c r="P37" s="46">
        <v>3</v>
      </c>
      <c r="Q37" s="46">
        <v>3</v>
      </c>
      <c r="R37" s="46">
        <v>3</v>
      </c>
      <c r="S37" s="46">
        <v>14</v>
      </c>
      <c r="T37" s="30">
        <f t="shared" si="12"/>
        <v>59</v>
      </c>
      <c r="U37" s="29">
        <f t="shared" si="4"/>
        <v>77.631578947368425</v>
      </c>
      <c r="V37" s="51">
        <v>0</v>
      </c>
      <c r="W37" s="51">
        <v>5</v>
      </c>
      <c r="X37" s="51">
        <v>6</v>
      </c>
      <c r="Y37" s="51">
        <v>6</v>
      </c>
      <c r="Z37" s="81">
        <v>7</v>
      </c>
      <c r="AA37" s="51">
        <v>2</v>
      </c>
      <c r="AB37" s="48">
        <v>2</v>
      </c>
      <c r="AC37" s="51">
        <v>7</v>
      </c>
      <c r="AD37" s="47">
        <v>3</v>
      </c>
      <c r="AE37" s="51">
        <v>10</v>
      </c>
      <c r="AF37" s="51">
        <v>8</v>
      </c>
      <c r="AG37" s="51">
        <v>6</v>
      </c>
      <c r="AH37" s="51">
        <v>9</v>
      </c>
      <c r="AI37" s="51">
        <v>7</v>
      </c>
      <c r="AJ37" s="51">
        <v>0</v>
      </c>
      <c r="AK37" s="51">
        <v>5</v>
      </c>
      <c r="AL37" s="33">
        <v>2</v>
      </c>
      <c r="AM37" s="34">
        <f t="shared" si="5"/>
        <v>85</v>
      </c>
      <c r="AN37" s="33">
        <f t="shared" si="6"/>
        <v>83.333333333333343</v>
      </c>
      <c r="AO37">
        <v>0</v>
      </c>
      <c r="AP37" s="51">
        <v>4</v>
      </c>
      <c r="AQ37" s="48">
        <v>4</v>
      </c>
      <c r="AR37" s="51">
        <v>4</v>
      </c>
      <c r="AS37" s="51">
        <v>7</v>
      </c>
      <c r="AT37" s="51">
        <v>1</v>
      </c>
      <c r="AU37" s="51">
        <v>1</v>
      </c>
      <c r="AV37" s="51">
        <v>5</v>
      </c>
      <c r="AW37" s="51">
        <v>2</v>
      </c>
      <c r="AX37" s="51">
        <v>6</v>
      </c>
      <c r="AY37" s="53">
        <v>8</v>
      </c>
      <c r="AZ37" s="51">
        <v>5</v>
      </c>
      <c r="BA37" s="51">
        <v>7</v>
      </c>
      <c r="BB37" s="51">
        <v>7</v>
      </c>
      <c r="BC37" s="51">
        <v>10</v>
      </c>
      <c r="BD37" s="51">
        <v>8</v>
      </c>
      <c r="BE37" s="51">
        <v>2</v>
      </c>
      <c r="BF37" s="38">
        <f t="shared" si="13"/>
        <v>81</v>
      </c>
      <c r="BG37" s="37">
        <f t="shared" si="7"/>
        <v>76.415094339622641</v>
      </c>
      <c r="BH37" s="60">
        <v>0</v>
      </c>
      <c r="BI37" s="60">
        <v>3</v>
      </c>
      <c r="BJ37" s="60">
        <v>3</v>
      </c>
      <c r="BK37" s="60">
        <v>4</v>
      </c>
      <c r="BL37" s="60">
        <v>4</v>
      </c>
      <c r="BM37" s="60">
        <v>1</v>
      </c>
      <c r="BN37" s="51">
        <v>0</v>
      </c>
      <c r="BO37" s="51">
        <v>3</v>
      </c>
      <c r="BP37" s="51">
        <v>2</v>
      </c>
      <c r="BQ37" s="51">
        <v>4</v>
      </c>
      <c r="BR37" s="51">
        <v>4</v>
      </c>
      <c r="BS37" s="51">
        <v>3</v>
      </c>
      <c r="BT37" s="51">
        <v>4</v>
      </c>
      <c r="BU37" s="51">
        <v>2</v>
      </c>
      <c r="BV37" s="51">
        <v>3</v>
      </c>
      <c r="BW37" s="51">
        <v>4</v>
      </c>
      <c r="BX37" s="51">
        <v>5</v>
      </c>
      <c r="BY37" s="77">
        <f t="shared" si="14"/>
        <v>49</v>
      </c>
      <c r="BZ37" s="29">
        <f t="shared" si="8"/>
        <v>80.327868852459019</v>
      </c>
      <c r="CA37" s="60">
        <v>0</v>
      </c>
      <c r="CB37">
        <v>5</v>
      </c>
      <c r="CC37" s="51">
        <v>3</v>
      </c>
      <c r="CD37" s="51">
        <v>5</v>
      </c>
      <c r="CE37" s="51">
        <v>6</v>
      </c>
      <c r="CF37" s="51">
        <v>1</v>
      </c>
      <c r="CG37" s="51">
        <v>1</v>
      </c>
      <c r="CH37" s="51">
        <v>5</v>
      </c>
      <c r="CI37" s="51">
        <v>2</v>
      </c>
      <c r="CJ37" s="51">
        <v>5</v>
      </c>
      <c r="CK37" s="51">
        <v>5</v>
      </c>
      <c r="CL37" s="51">
        <v>3</v>
      </c>
      <c r="CM37" s="51">
        <v>6</v>
      </c>
      <c r="CN37" s="51">
        <v>3</v>
      </c>
      <c r="CO37" s="51">
        <v>1</v>
      </c>
      <c r="CP37" s="51">
        <v>0</v>
      </c>
      <c r="CQ37" s="46">
        <v>0</v>
      </c>
      <c r="CR37" s="79">
        <f t="shared" si="9"/>
        <v>51</v>
      </c>
      <c r="CS37" s="67">
        <f t="shared" si="10"/>
        <v>67.10526315789474</v>
      </c>
      <c r="CT37" s="51">
        <v>2</v>
      </c>
      <c r="CU37" s="51">
        <v>9</v>
      </c>
      <c r="CV37" s="51">
        <v>6</v>
      </c>
      <c r="CW37" s="51">
        <v>7</v>
      </c>
      <c r="CX37" s="51">
        <v>6</v>
      </c>
      <c r="CY37" s="51">
        <v>2</v>
      </c>
      <c r="CZ37" s="51">
        <v>0</v>
      </c>
      <c r="DA37" s="51">
        <v>7</v>
      </c>
      <c r="DB37" s="46">
        <v>0</v>
      </c>
      <c r="DC37" s="51">
        <v>3</v>
      </c>
      <c r="DD37" s="51">
        <v>1</v>
      </c>
      <c r="DE37" s="51">
        <v>3</v>
      </c>
      <c r="DF37" s="51">
        <v>4</v>
      </c>
      <c r="DG37" s="51">
        <v>1</v>
      </c>
      <c r="DH37" s="51">
        <v>3</v>
      </c>
      <c r="DI37" s="51">
        <v>3</v>
      </c>
      <c r="DJ37" s="51">
        <v>6</v>
      </c>
      <c r="DK37" s="43">
        <f t="shared" si="15"/>
        <v>63</v>
      </c>
      <c r="DL37" s="42">
        <f t="shared" si="11"/>
        <v>70.786516853932582</v>
      </c>
    </row>
    <row r="38" spans="1:116" ht="21.75" customHeight="1">
      <c r="A38" s="49">
        <v>34</v>
      </c>
      <c r="B38" s="50" t="s">
        <v>56</v>
      </c>
      <c r="C38" s="50">
        <v>5</v>
      </c>
      <c r="D38" s="51">
        <v>4</v>
      </c>
      <c r="E38">
        <v>4</v>
      </c>
      <c r="F38" s="51">
        <v>3</v>
      </c>
      <c r="G38" s="53">
        <v>5</v>
      </c>
      <c r="H38" s="51">
        <v>0</v>
      </c>
      <c r="I38" s="51">
        <v>0</v>
      </c>
      <c r="J38" s="51">
        <v>3</v>
      </c>
      <c r="K38" s="51">
        <v>2</v>
      </c>
      <c r="L38" s="51">
        <v>4</v>
      </c>
      <c r="M38" s="51">
        <v>4</v>
      </c>
      <c r="N38" s="51">
        <v>3</v>
      </c>
      <c r="O38" s="51">
        <v>8</v>
      </c>
      <c r="P38" s="46">
        <v>3</v>
      </c>
      <c r="Q38" s="46">
        <v>3</v>
      </c>
      <c r="R38" s="46">
        <v>3</v>
      </c>
      <c r="S38" s="46">
        <v>14</v>
      </c>
      <c r="T38" s="30">
        <f t="shared" si="12"/>
        <v>68</v>
      </c>
      <c r="U38" s="29">
        <f t="shared" si="4"/>
        <v>89.473684210526315</v>
      </c>
      <c r="V38" s="51">
        <v>5</v>
      </c>
      <c r="W38" s="51">
        <v>5</v>
      </c>
      <c r="X38" s="51">
        <v>6</v>
      </c>
      <c r="Y38" s="51">
        <v>7</v>
      </c>
      <c r="Z38" s="81">
        <v>6</v>
      </c>
      <c r="AA38" s="51">
        <v>0</v>
      </c>
      <c r="AB38" s="48">
        <v>0</v>
      </c>
      <c r="AC38" s="51">
        <v>7</v>
      </c>
      <c r="AD38" s="47">
        <v>3</v>
      </c>
      <c r="AE38" s="51">
        <v>10</v>
      </c>
      <c r="AF38" s="51">
        <v>8</v>
      </c>
      <c r="AG38" s="51">
        <v>6</v>
      </c>
      <c r="AH38" s="51">
        <v>10</v>
      </c>
      <c r="AI38" s="51">
        <v>7</v>
      </c>
      <c r="AJ38" s="51">
        <v>1</v>
      </c>
      <c r="AK38" s="51">
        <v>5</v>
      </c>
      <c r="AL38" s="33">
        <v>2</v>
      </c>
      <c r="AM38" s="34">
        <f t="shared" si="5"/>
        <v>88</v>
      </c>
      <c r="AN38" s="33">
        <f t="shared" si="6"/>
        <v>86.274509803921575</v>
      </c>
      <c r="AO38">
        <v>5</v>
      </c>
      <c r="AP38" s="51">
        <v>4</v>
      </c>
      <c r="AQ38" s="48">
        <v>5</v>
      </c>
      <c r="AR38" s="51">
        <v>5</v>
      </c>
      <c r="AS38" s="51">
        <v>7</v>
      </c>
      <c r="AT38" s="51">
        <v>0</v>
      </c>
      <c r="AU38" s="51">
        <v>0</v>
      </c>
      <c r="AV38" s="51">
        <v>5</v>
      </c>
      <c r="AW38" s="51">
        <v>2</v>
      </c>
      <c r="AX38" s="51">
        <v>6</v>
      </c>
      <c r="AY38" s="53">
        <v>8</v>
      </c>
      <c r="AZ38" s="51">
        <v>6</v>
      </c>
      <c r="BA38" s="51">
        <v>6</v>
      </c>
      <c r="BB38" s="51">
        <v>9</v>
      </c>
      <c r="BC38" s="51">
        <v>13</v>
      </c>
      <c r="BD38" s="51">
        <v>9</v>
      </c>
      <c r="BE38" s="51">
        <v>3</v>
      </c>
      <c r="BF38" s="38">
        <f t="shared" si="13"/>
        <v>93</v>
      </c>
      <c r="BG38" s="37">
        <f t="shared" si="7"/>
        <v>87.735849056603783</v>
      </c>
      <c r="BH38" s="60">
        <v>3</v>
      </c>
      <c r="BI38" s="60">
        <v>1</v>
      </c>
      <c r="BJ38" s="60">
        <v>4</v>
      </c>
      <c r="BK38" s="60">
        <v>4</v>
      </c>
      <c r="BL38" s="60">
        <v>3</v>
      </c>
      <c r="BM38" s="60">
        <v>0</v>
      </c>
      <c r="BN38" s="51">
        <v>0</v>
      </c>
      <c r="BO38" s="51">
        <v>3</v>
      </c>
      <c r="BP38" s="51">
        <v>2</v>
      </c>
      <c r="BQ38" s="51">
        <v>4</v>
      </c>
      <c r="BR38" s="51">
        <v>4</v>
      </c>
      <c r="BS38" s="51">
        <v>3</v>
      </c>
      <c r="BT38" s="51">
        <v>4</v>
      </c>
      <c r="BU38" s="51">
        <v>2</v>
      </c>
      <c r="BV38" s="51">
        <v>4</v>
      </c>
      <c r="BW38" s="51">
        <v>4</v>
      </c>
      <c r="BX38" s="51">
        <v>5</v>
      </c>
      <c r="BY38" s="77">
        <f t="shared" si="14"/>
        <v>50</v>
      </c>
      <c r="BZ38" s="29">
        <f t="shared" si="8"/>
        <v>81.967213114754102</v>
      </c>
      <c r="CA38" s="60">
        <v>5</v>
      </c>
      <c r="CB38">
        <v>5</v>
      </c>
      <c r="CC38" s="51">
        <v>4</v>
      </c>
      <c r="CD38" s="51">
        <v>6</v>
      </c>
      <c r="CE38" s="51">
        <v>6</v>
      </c>
      <c r="CF38" s="51">
        <v>0</v>
      </c>
      <c r="CG38" s="51">
        <v>0</v>
      </c>
      <c r="CH38" s="51">
        <v>4</v>
      </c>
      <c r="CI38" s="51">
        <v>2</v>
      </c>
      <c r="CJ38" s="51">
        <v>6</v>
      </c>
      <c r="CK38" s="51">
        <v>7</v>
      </c>
      <c r="CL38" s="51">
        <v>4</v>
      </c>
      <c r="CM38" s="51">
        <v>6</v>
      </c>
      <c r="CN38" s="51">
        <v>4</v>
      </c>
      <c r="CO38" s="51">
        <v>1</v>
      </c>
      <c r="CP38" s="51">
        <v>0</v>
      </c>
      <c r="CQ38" s="46">
        <v>0</v>
      </c>
      <c r="CR38" s="79">
        <f t="shared" si="9"/>
        <v>60</v>
      </c>
      <c r="CS38" s="67">
        <f t="shared" si="10"/>
        <v>78.94736842105263</v>
      </c>
      <c r="CT38" s="51">
        <v>6</v>
      </c>
      <c r="CU38" s="51">
        <v>10</v>
      </c>
      <c r="CV38" s="51">
        <v>8</v>
      </c>
      <c r="CW38" s="51">
        <v>7</v>
      </c>
      <c r="CX38" s="51">
        <v>6</v>
      </c>
      <c r="CY38" s="51">
        <v>0</v>
      </c>
      <c r="CZ38" s="51">
        <v>0</v>
      </c>
      <c r="DA38" s="51">
        <v>6</v>
      </c>
      <c r="DB38" s="46">
        <v>0</v>
      </c>
      <c r="DC38" s="51">
        <v>4</v>
      </c>
      <c r="DD38" s="51">
        <v>2</v>
      </c>
      <c r="DE38" s="51">
        <v>3</v>
      </c>
      <c r="DF38" s="51">
        <v>4</v>
      </c>
      <c r="DG38" s="51">
        <v>1</v>
      </c>
      <c r="DH38" s="51">
        <v>4</v>
      </c>
      <c r="DI38" s="51">
        <v>4</v>
      </c>
      <c r="DJ38" s="51">
        <v>6</v>
      </c>
      <c r="DK38" s="43">
        <f t="shared" si="15"/>
        <v>71</v>
      </c>
      <c r="DL38" s="42">
        <f t="shared" si="11"/>
        <v>79.775280898876403</v>
      </c>
    </row>
    <row r="39" spans="1:116" ht="21.75" customHeight="1">
      <c r="A39" s="49">
        <v>35</v>
      </c>
      <c r="B39" s="50" t="s">
        <v>57</v>
      </c>
      <c r="C39" s="50">
        <v>3</v>
      </c>
      <c r="D39" s="51">
        <v>4</v>
      </c>
      <c r="E39">
        <v>4</v>
      </c>
      <c r="F39" s="51">
        <v>1</v>
      </c>
      <c r="G39" s="53">
        <v>6</v>
      </c>
      <c r="H39" s="51">
        <v>0</v>
      </c>
      <c r="I39" s="51">
        <v>0</v>
      </c>
      <c r="J39" s="51">
        <v>3</v>
      </c>
      <c r="K39" s="51">
        <v>2</v>
      </c>
      <c r="L39" s="51">
        <v>4</v>
      </c>
      <c r="M39" s="51">
        <v>4</v>
      </c>
      <c r="N39" s="51">
        <v>3</v>
      </c>
      <c r="O39" s="51">
        <v>8</v>
      </c>
      <c r="P39" s="46">
        <v>3</v>
      </c>
      <c r="Q39" s="46">
        <v>3</v>
      </c>
      <c r="R39" s="46">
        <v>3</v>
      </c>
      <c r="S39" s="46">
        <v>14</v>
      </c>
      <c r="T39" s="30">
        <f t="shared" si="12"/>
        <v>65</v>
      </c>
      <c r="U39" s="29">
        <f t="shared" si="4"/>
        <v>85.526315789473685</v>
      </c>
      <c r="V39" s="51">
        <v>3</v>
      </c>
      <c r="W39" s="51">
        <v>4</v>
      </c>
      <c r="X39" s="51">
        <v>6</v>
      </c>
      <c r="Y39" s="51">
        <v>6</v>
      </c>
      <c r="Z39" s="81">
        <v>6</v>
      </c>
      <c r="AA39" s="51">
        <v>1</v>
      </c>
      <c r="AB39" s="48">
        <v>3</v>
      </c>
      <c r="AC39" s="51">
        <v>8</v>
      </c>
      <c r="AD39" s="47">
        <v>1</v>
      </c>
      <c r="AE39" s="51">
        <v>10</v>
      </c>
      <c r="AF39" s="51">
        <v>8</v>
      </c>
      <c r="AG39" s="51">
        <v>6</v>
      </c>
      <c r="AH39" s="51">
        <v>10</v>
      </c>
      <c r="AI39" s="51">
        <v>7</v>
      </c>
      <c r="AJ39" s="51">
        <v>1</v>
      </c>
      <c r="AK39" s="51">
        <v>5</v>
      </c>
      <c r="AL39" s="33">
        <v>2</v>
      </c>
      <c r="AM39" s="34">
        <f t="shared" si="5"/>
        <v>87</v>
      </c>
      <c r="AN39" s="33">
        <f t="shared" si="6"/>
        <v>85.294117647058826</v>
      </c>
      <c r="AO39">
        <v>2</v>
      </c>
      <c r="AP39" s="51">
        <v>4</v>
      </c>
      <c r="AQ39" s="48">
        <v>5</v>
      </c>
      <c r="AR39" s="51">
        <v>6</v>
      </c>
      <c r="AS39" s="51">
        <v>7</v>
      </c>
      <c r="AT39" s="51">
        <v>2</v>
      </c>
      <c r="AU39" s="51">
        <v>2</v>
      </c>
      <c r="AV39" s="51">
        <v>5</v>
      </c>
      <c r="AW39" s="51">
        <v>1</v>
      </c>
      <c r="AX39" s="51">
        <v>6</v>
      </c>
      <c r="AY39" s="53">
        <v>8</v>
      </c>
      <c r="AZ39" s="51">
        <v>5</v>
      </c>
      <c r="BA39" s="51">
        <v>6</v>
      </c>
      <c r="BB39" s="51">
        <v>7</v>
      </c>
      <c r="BC39" s="51">
        <v>13</v>
      </c>
      <c r="BD39" s="51">
        <v>8</v>
      </c>
      <c r="BE39" s="51">
        <v>3</v>
      </c>
      <c r="BF39" s="38">
        <f t="shared" si="13"/>
        <v>90</v>
      </c>
      <c r="BG39" s="37">
        <f t="shared" si="7"/>
        <v>84.905660377358487</v>
      </c>
      <c r="BH39" s="60">
        <v>2</v>
      </c>
      <c r="BI39" s="60">
        <v>1</v>
      </c>
      <c r="BJ39" s="60">
        <v>4</v>
      </c>
      <c r="BK39" s="60">
        <v>4</v>
      </c>
      <c r="BL39" s="60">
        <v>3</v>
      </c>
      <c r="BM39" s="60">
        <v>0</v>
      </c>
      <c r="BN39" s="51">
        <v>2</v>
      </c>
      <c r="BO39" s="51">
        <v>3</v>
      </c>
      <c r="BP39" s="51">
        <v>2</v>
      </c>
      <c r="BQ39" s="51">
        <v>4</v>
      </c>
      <c r="BR39" s="51">
        <v>4</v>
      </c>
      <c r="BS39" s="51">
        <v>3</v>
      </c>
      <c r="BT39" s="51">
        <v>4</v>
      </c>
      <c r="BU39" s="51">
        <v>2</v>
      </c>
      <c r="BV39" s="51">
        <v>4</v>
      </c>
      <c r="BW39" s="51">
        <v>4</v>
      </c>
      <c r="BX39" s="51">
        <v>5</v>
      </c>
      <c r="BY39" s="77">
        <f t="shared" si="14"/>
        <v>51</v>
      </c>
      <c r="BZ39" s="29">
        <f t="shared" si="8"/>
        <v>83.606557377049185</v>
      </c>
      <c r="CA39" s="60">
        <v>5</v>
      </c>
      <c r="CB39">
        <v>3</v>
      </c>
      <c r="CC39" s="51">
        <v>4</v>
      </c>
      <c r="CD39" s="51">
        <v>4</v>
      </c>
      <c r="CE39" s="51">
        <v>6</v>
      </c>
      <c r="CF39" s="51">
        <v>2</v>
      </c>
      <c r="CG39" s="51">
        <v>4</v>
      </c>
      <c r="CH39" s="51">
        <v>5</v>
      </c>
      <c r="CI39" s="51">
        <v>2</v>
      </c>
      <c r="CJ39" s="51">
        <v>6</v>
      </c>
      <c r="CK39" s="51">
        <v>7</v>
      </c>
      <c r="CL39" s="51">
        <v>3</v>
      </c>
      <c r="CM39" s="51">
        <v>6</v>
      </c>
      <c r="CN39" s="51">
        <v>3</v>
      </c>
      <c r="CO39" s="51">
        <v>1</v>
      </c>
      <c r="CP39" s="51">
        <v>0</v>
      </c>
      <c r="CQ39" s="46">
        <v>0</v>
      </c>
      <c r="CR39" s="79">
        <f t="shared" si="9"/>
        <v>61</v>
      </c>
      <c r="CS39" s="67">
        <f t="shared" si="10"/>
        <v>80.26315789473685</v>
      </c>
      <c r="CT39" s="51">
        <v>5</v>
      </c>
      <c r="CU39" s="51">
        <v>7</v>
      </c>
      <c r="CV39" s="51">
        <v>5</v>
      </c>
      <c r="CW39" s="51">
        <v>6</v>
      </c>
      <c r="CX39" s="51">
        <v>6</v>
      </c>
      <c r="CY39" s="51">
        <v>0</v>
      </c>
      <c r="CZ39" s="51">
        <v>4</v>
      </c>
      <c r="DA39" s="51">
        <v>6</v>
      </c>
      <c r="DB39" s="46">
        <v>0</v>
      </c>
      <c r="DC39" s="51">
        <v>4</v>
      </c>
      <c r="DD39" s="51">
        <v>2</v>
      </c>
      <c r="DE39" s="51">
        <v>2</v>
      </c>
      <c r="DF39" s="51">
        <v>4</v>
      </c>
      <c r="DG39" s="51">
        <v>0</v>
      </c>
      <c r="DH39" s="51">
        <v>3</v>
      </c>
      <c r="DI39" s="51">
        <v>3</v>
      </c>
      <c r="DJ39" s="51">
        <v>6</v>
      </c>
      <c r="DK39" s="43">
        <f t="shared" si="15"/>
        <v>63</v>
      </c>
      <c r="DL39" s="42">
        <f t="shared" si="11"/>
        <v>70.786516853932582</v>
      </c>
    </row>
    <row r="40" spans="1:116" ht="21.75" customHeight="1">
      <c r="A40" s="49">
        <v>36</v>
      </c>
      <c r="B40" s="50" t="s">
        <v>58</v>
      </c>
      <c r="C40" s="50">
        <v>5</v>
      </c>
      <c r="D40" s="51">
        <v>4</v>
      </c>
      <c r="E40">
        <v>4</v>
      </c>
      <c r="F40" s="51">
        <v>2</v>
      </c>
      <c r="G40" s="53">
        <v>6</v>
      </c>
      <c r="H40" s="51">
        <v>2</v>
      </c>
      <c r="I40" s="51">
        <v>3</v>
      </c>
      <c r="J40" s="51">
        <v>2</v>
      </c>
      <c r="K40" s="51">
        <v>2</v>
      </c>
      <c r="L40" s="51">
        <v>4</v>
      </c>
      <c r="M40" s="51">
        <v>4</v>
      </c>
      <c r="N40" s="51">
        <v>3</v>
      </c>
      <c r="O40" s="51">
        <v>8</v>
      </c>
      <c r="P40" s="46">
        <v>3</v>
      </c>
      <c r="Q40" s="46">
        <v>3</v>
      </c>
      <c r="R40" s="46">
        <v>2</v>
      </c>
      <c r="S40" s="46">
        <v>14</v>
      </c>
      <c r="T40" s="30">
        <f t="shared" si="12"/>
        <v>71</v>
      </c>
      <c r="U40" s="29">
        <f t="shared" si="4"/>
        <v>93.421052631578945</v>
      </c>
      <c r="V40" s="51">
        <v>5</v>
      </c>
      <c r="W40" s="51">
        <v>5</v>
      </c>
      <c r="X40" s="51">
        <v>6</v>
      </c>
      <c r="Y40" s="51">
        <v>5</v>
      </c>
      <c r="Z40" s="81">
        <v>7</v>
      </c>
      <c r="AA40" s="51">
        <v>2</v>
      </c>
      <c r="AB40" s="48">
        <v>7</v>
      </c>
      <c r="AC40" s="51">
        <v>5</v>
      </c>
      <c r="AD40" s="47">
        <v>3</v>
      </c>
      <c r="AE40" s="51">
        <v>10</v>
      </c>
      <c r="AF40" s="51">
        <v>6</v>
      </c>
      <c r="AG40" s="51">
        <v>6</v>
      </c>
      <c r="AH40" s="51">
        <v>10</v>
      </c>
      <c r="AI40" s="51">
        <v>6</v>
      </c>
      <c r="AJ40" s="51">
        <v>0</v>
      </c>
      <c r="AK40" s="51">
        <v>5</v>
      </c>
      <c r="AL40" s="33">
        <v>2</v>
      </c>
      <c r="AM40" s="34">
        <f t="shared" si="5"/>
        <v>90</v>
      </c>
      <c r="AN40" s="33">
        <f t="shared" si="6"/>
        <v>88.235294117647058</v>
      </c>
      <c r="AO40">
        <v>5</v>
      </c>
      <c r="AP40" s="51">
        <v>4</v>
      </c>
      <c r="AQ40" s="48">
        <v>5</v>
      </c>
      <c r="AR40" s="51">
        <v>4</v>
      </c>
      <c r="AS40" s="51">
        <v>7</v>
      </c>
      <c r="AT40" s="51">
        <v>3</v>
      </c>
      <c r="AU40" s="51">
        <v>7</v>
      </c>
      <c r="AV40" s="51">
        <v>3</v>
      </c>
      <c r="AW40" s="51">
        <v>2</v>
      </c>
      <c r="AX40" s="51">
        <v>6</v>
      </c>
      <c r="AY40" s="53">
        <v>7</v>
      </c>
      <c r="AZ40" s="51">
        <v>4</v>
      </c>
      <c r="BA40" s="51">
        <v>7</v>
      </c>
      <c r="BB40" s="51">
        <v>9</v>
      </c>
      <c r="BC40" s="51">
        <v>11</v>
      </c>
      <c r="BD40" s="51">
        <v>7</v>
      </c>
      <c r="BE40" s="51">
        <v>3</v>
      </c>
      <c r="BF40" s="38">
        <f t="shared" si="13"/>
        <v>94</v>
      </c>
      <c r="BG40" s="37">
        <f t="shared" si="7"/>
        <v>88.679245283018872</v>
      </c>
      <c r="BH40" s="60">
        <v>4</v>
      </c>
      <c r="BI40" s="60">
        <v>3</v>
      </c>
      <c r="BJ40" s="60">
        <v>4</v>
      </c>
      <c r="BK40" s="60">
        <v>4</v>
      </c>
      <c r="BL40" s="60">
        <v>5</v>
      </c>
      <c r="BM40" s="60">
        <v>2</v>
      </c>
      <c r="BN40" s="51">
        <v>3</v>
      </c>
      <c r="BO40" s="51">
        <v>2</v>
      </c>
      <c r="BP40" s="51">
        <v>2</v>
      </c>
      <c r="BQ40" s="51">
        <v>4</v>
      </c>
      <c r="BR40" s="51">
        <v>3</v>
      </c>
      <c r="BS40" s="51">
        <v>3</v>
      </c>
      <c r="BT40" s="51">
        <v>4</v>
      </c>
      <c r="BU40" s="51">
        <v>2</v>
      </c>
      <c r="BV40" s="51">
        <v>4</v>
      </c>
      <c r="BW40" s="51">
        <v>3</v>
      </c>
      <c r="BX40" s="51">
        <v>5</v>
      </c>
      <c r="BY40" s="77">
        <f t="shared" si="14"/>
        <v>57</v>
      </c>
      <c r="BZ40" s="29">
        <f t="shared" si="8"/>
        <v>93.442622950819683</v>
      </c>
      <c r="CA40" s="60">
        <v>6</v>
      </c>
      <c r="CB40">
        <v>5</v>
      </c>
      <c r="CC40" s="51">
        <v>4</v>
      </c>
      <c r="CD40" s="51">
        <v>5</v>
      </c>
      <c r="CE40" s="51">
        <v>6</v>
      </c>
      <c r="CF40" s="51">
        <v>4</v>
      </c>
      <c r="CG40" s="51">
        <v>5</v>
      </c>
      <c r="CH40" s="51">
        <v>5</v>
      </c>
      <c r="CI40" s="51">
        <v>2</v>
      </c>
      <c r="CJ40" s="51">
        <v>6</v>
      </c>
      <c r="CK40" s="51">
        <v>6</v>
      </c>
      <c r="CL40" s="51">
        <v>3</v>
      </c>
      <c r="CM40" s="51">
        <v>6</v>
      </c>
      <c r="CN40" s="51">
        <v>4</v>
      </c>
      <c r="CO40" s="51">
        <v>1</v>
      </c>
      <c r="CP40" s="51">
        <v>0</v>
      </c>
      <c r="CQ40" s="46">
        <v>0</v>
      </c>
      <c r="CR40" s="79">
        <f t="shared" si="9"/>
        <v>68</v>
      </c>
      <c r="CS40" s="67">
        <f t="shared" si="10"/>
        <v>89.473684210526315</v>
      </c>
      <c r="CT40" s="51">
        <v>7</v>
      </c>
      <c r="CU40" s="51">
        <v>8</v>
      </c>
      <c r="CV40" s="51">
        <v>4</v>
      </c>
      <c r="CW40" s="51">
        <v>5</v>
      </c>
      <c r="CX40" s="51">
        <v>7</v>
      </c>
      <c r="CY40" s="51">
        <v>5</v>
      </c>
      <c r="CZ40" s="51">
        <v>7</v>
      </c>
      <c r="DA40" s="51">
        <v>7</v>
      </c>
      <c r="DB40" s="46">
        <v>0</v>
      </c>
      <c r="DC40" s="51">
        <v>4</v>
      </c>
      <c r="DD40" s="51">
        <v>2</v>
      </c>
      <c r="DE40" s="51">
        <v>2</v>
      </c>
      <c r="DF40" s="51">
        <v>4</v>
      </c>
      <c r="DG40" s="51">
        <v>1</v>
      </c>
      <c r="DH40" s="51">
        <v>4</v>
      </c>
      <c r="DI40" s="51">
        <v>4</v>
      </c>
      <c r="DJ40" s="51">
        <v>6</v>
      </c>
      <c r="DK40" s="43">
        <f t="shared" si="15"/>
        <v>77</v>
      </c>
      <c r="DL40" s="42">
        <f t="shared" si="11"/>
        <v>86.516853932584269</v>
      </c>
    </row>
    <row r="41" spans="1:116" ht="21.75" customHeight="1">
      <c r="A41" s="49">
        <v>37</v>
      </c>
      <c r="B41" s="50" t="s">
        <v>59</v>
      </c>
      <c r="C41" s="50">
        <v>4</v>
      </c>
      <c r="D41" s="51">
        <v>4</v>
      </c>
      <c r="E41">
        <v>4</v>
      </c>
      <c r="F41" s="51">
        <v>1</v>
      </c>
      <c r="G41" s="53">
        <v>5</v>
      </c>
      <c r="H41" s="51">
        <v>1</v>
      </c>
      <c r="I41" s="51">
        <v>5</v>
      </c>
      <c r="J41" s="51">
        <v>3</v>
      </c>
      <c r="K41" s="51">
        <v>2</v>
      </c>
      <c r="L41" s="51">
        <v>3</v>
      </c>
      <c r="M41" s="51">
        <v>2</v>
      </c>
      <c r="N41" s="51">
        <v>3</v>
      </c>
      <c r="O41" s="51">
        <v>7</v>
      </c>
      <c r="P41" s="46">
        <v>3</v>
      </c>
      <c r="Q41" s="46">
        <v>3</v>
      </c>
      <c r="R41" s="46">
        <v>3</v>
      </c>
      <c r="S41" s="46">
        <v>14</v>
      </c>
      <c r="T41" s="30">
        <f t="shared" si="12"/>
        <v>67</v>
      </c>
      <c r="U41" s="29">
        <f t="shared" si="4"/>
        <v>88.157894736842096</v>
      </c>
      <c r="V41" s="51">
        <v>4</v>
      </c>
      <c r="W41" s="51">
        <v>5</v>
      </c>
      <c r="X41" s="51">
        <v>6</v>
      </c>
      <c r="Y41" s="51">
        <v>5</v>
      </c>
      <c r="Z41" s="81">
        <v>7</v>
      </c>
      <c r="AA41" s="51">
        <v>1</v>
      </c>
      <c r="AB41" s="48">
        <v>8</v>
      </c>
      <c r="AC41" s="51">
        <v>7</v>
      </c>
      <c r="AD41" s="47">
        <v>3</v>
      </c>
      <c r="AE41" s="51">
        <v>9</v>
      </c>
      <c r="AF41" s="51">
        <v>6</v>
      </c>
      <c r="AG41" s="51">
        <v>6</v>
      </c>
      <c r="AH41" s="51">
        <v>8</v>
      </c>
      <c r="AI41" s="51">
        <v>7</v>
      </c>
      <c r="AJ41" s="51">
        <v>1</v>
      </c>
      <c r="AK41" s="51">
        <v>5</v>
      </c>
      <c r="AL41" s="33">
        <v>2</v>
      </c>
      <c r="AM41" s="34">
        <f t="shared" si="5"/>
        <v>90</v>
      </c>
      <c r="AN41" s="33">
        <f t="shared" si="6"/>
        <v>88.235294117647058</v>
      </c>
      <c r="AO41">
        <v>4</v>
      </c>
      <c r="AP41" s="51">
        <v>3</v>
      </c>
      <c r="AQ41" s="48">
        <v>5</v>
      </c>
      <c r="AR41" s="51">
        <v>5</v>
      </c>
      <c r="AS41" s="51">
        <v>7</v>
      </c>
      <c r="AT41" s="51">
        <v>1</v>
      </c>
      <c r="AU41" s="51">
        <v>8</v>
      </c>
      <c r="AV41" s="51">
        <v>5</v>
      </c>
      <c r="AW41" s="51">
        <v>1</v>
      </c>
      <c r="AX41" s="51">
        <v>5</v>
      </c>
      <c r="AY41" s="53">
        <v>8</v>
      </c>
      <c r="AZ41" s="51">
        <v>5</v>
      </c>
      <c r="BA41" s="51">
        <v>6</v>
      </c>
      <c r="BB41" s="51">
        <v>9</v>
      </c>
      <c r="BC41" s="51">
        <v>13</v>
      </c>
      <c r="BD41" s="51">
        <v>9</v>
      </c>
      <c r="BE41" s="51">
        <v>3</v>
      </c>
      <c r="BF41" s="38">
        <f t="shared" si="13"/>
        <v>97</v>
      </c>
      <c r="BG41" s="37">
        <f t="shared" si="7"/>
        <v>91.509433962264154</v>
      </c>
      <c r="BH41" s="60">
        <v>4</v>
      </c>
      <c r="BI41" s="60">
        <v>3</v>
      </c>
      <c r="BJ41" s="60">
        <v>4</v>
      </c>
      <c r="BK41" s="60">
        <v>4</v>
      </c>
      <c r="BL41" s="60">
        <v>4</v>
      </c>
      <c r="BM41" s="60">
        <v>1</v>
      </c>
      <c r="BN41" s="51">
        <v>4</v>
      </c>
      <c r="BO41" s="51">
        <v>3</v>
      </c>
      <c r="BP41" s="51">
        <v>2</v>
      </c>
      <c r="BQ41" s="51">
        <v>4</v>
      </c>
      <c r="BR41" s="51">
        <v>4</v>
      </c>
      <c r="BS41" s="51">
        <v>3</v>
      </c>
      <c r="BT41" s="51">
        <v>4</v>
      </c>
      <c r="BU41" s="51">
        <v>2</v>
      </c>
      <c r="BV41" s="51">
        <v>4</v>
      </c>
      <c r="BW41" s="51">
        <v>4</v>
      </c>
      <c r="BX41" s="51">
        <v>5</v>
      </c>
      <c r="BY41" s="77">
        <f t="shared" si="14"/>
        <v>59</v>
      </c>
      <c r="BZ41" s="29">
        <f t="shared" si="8"/>
        <v>96.721311475409834</v>
      </c>
      <c r="CA41" s="60">
        <v>6</v>
      </c>
      <c r="CB41">
        <v>5</v>
      </c>
      <c r="CC41" s="51">
        <v>4</v>
      </c>
      <c r="CD41" s="51">
        <v>5</v>
      </c>
      <c r="CE41" s="51">
        <v>6</v>
      </c>
      <c r="CF41" s="51">
        <v>2</v>
      </c>
      <c r="CG41" s="51">
        <v>7</v>
      </c>
      <c r="CH41" s="51">
        <v>4</v>
      </c>
      <c r="CI41" s="51">
        <v>2</v>
      </c>
      <c r="CJ41" s="51">
        <v>6</v>
      </c>
      <c r="CK41" s="51">
        <v>5</v>
      </c>
      <c r="CL41" s="51">
        <v>4</v>
      </c>
      <c r="CM41" s="51">
        <v>6</v>
      </c>
      <c r="CN41" s="51">
        <v>4</v>
      </c>
      <c r="CO41" s="51">
        <v>1</v>
      </c>
      <c r="CP41" s="51">
        <v>0</v>
      </c>
      <c r="CQ41" s="46">
        <v>0</v>
      </c>
      <c r="CR41" s="79">
        <f t="shared" si="9"/>
        <v>67</v>
      </c>
      <c r="CS41" s="67">
        <f t="shared" si="10"/>
        <v>88.157894736842096</v>
      </c>
      <c r="CT41" s="51">
        <v>6</v>
      </c>
      <c r="CU41" s="51">
        <v>10</v>
      </c>
      <c r="CV41" s="51">
        <v>7</v>
      </c>
      <c r="CW41" s="51">
        <v>7</v>
      </c>
      <c r="CX41" s="51">
        <v>7</v>
      </c>
      <c r="CY41" s="51">
        <v>2</v>
      </c>
      <c r="CZ41" s="51">
        <v>8</v>
      </c>
      <c r="DA41" s="51">
        <v>7</v>
      </c>
      <c r="DB41" s="46">
        <v>0</v>
      </c>
      <c r="DC41" s="51">
        <v>4</v>
      </c>
      <c r="DD41" s="51">
        <v>2</v>
      </c>
      <c r="DE41" s="51">
        <v>2</v>
      </c>
      <c r="DF41" s="51">
        <v>4</v>
      </c>
      <c r="DG41" s="51">
        <v>0</v>
      </c>
      <c r="DH41" s="51">
        <v>3</v>
      </c>
      <c r="DI41" s="51">
        <v>4</v>
      </c>
      <c r="DJ41" s="51">
        <v>6</v>
      </c>
      <c r="DK41" s="43">
        <f t="shared" si="15"/>
        <v>79</v>
      </c>
      <c r="DL41" s="42">
        <f t="shared" si="11"/>
        <v>88.764044943820224</v>
      </c>
    </row>
    <row r="42" spans="1:116" ht="21.75" customHeight="1">
      <c r="A42" s="49">
        <v>38</v>
      </c>
      <c r="B42" s="50" t="s">
        <v>60</v>
      </c>
      <c r="C42" s="50">
        <v>5</v>
      </c>
      <c r="D42" s="51">
        <v>4</v>
      </c>
      <c r="E42">
        <v>3</v>
      </c>
      <c r="F42" s="51">
        <v>2</v>
      </c>
      <c r="G42" s="53">
        <v>5</v>
      </c>
      <c r="H42" s="51">
        <v>2</v>
      </c>
      <c r="I42" s="51">
        <v>5</v>
      </c>
      <c r="J42" s="51">
        <v>3</v>
      </c>
      <c r="K42" s="51">
        <v>2</v>
      </c>
      <c r="L42" s="51">
        <v>4</v>
      </c>
      <c r="M42" s="51">
        <v>4</v>
      </c>
      <c r="N42" s="51">
        <v>3</v>
      </c>
      <c r="O42" s="51">
        <v>8</v>
      </c>
      <c r="P42" s="46">
        <v>3</v>
      </c>
      <c r="Q42" s="46">
        <v>3</v>
      </c>
      <c r="R42" s="46">
        <v>3</v>
      </c>
      <c r="S42" s="46">
        <v>14</v>
      </c>
      <c r="T42" s="30">
        <f t="shared" si="12"/>
        <v>73</v>
      </c>
      <c r="U42" s="29">
        <f t="shared" si="4"/>
        <v>96.05263157894737</v>
      </c>
      <c r="V42" s="51">
        <v>6</v>
      </c>
      <c r="W42" s="51">
        <v>5</v>
      </c>
      <c r="X42" s="51">
        <v>6</v>
      </c>
      <c r="Y42" s="51">
        <v>7</v>
      </c>
      <c r="Z42" s="81">
        <v>5</v>
      </c>
      <c r="AA42" s="51">
        <v>2</v>
      </c>
      <c r="AB42" s="48">
        <v>8</v>
      </c>
      <c r="AC42" s="51">
        <v>8</v>
      </c>
      <c r="AD42" s="47">
        <v>2</v>
      </c>
      <c r="AE42" s="51">
        <v>10</v>
      </c>
      <c r="AF42" s="51">
        <v>8</v>
      </c>
      <c r="AG42" s="51">
        <v>6</v>
      </c>
      <c r="AH42" s="51">
        <v>10</v>
      </c>
      <c r="AI42" s="51">
        <v>7</v>
      </c>
      <c r="AJ42" s="51">
        <v>1</v>
      </c>
      <c r="AK42" s="51">
        <v>5</v>
      </c>
      <c r="AL42" s="33">
        <v>2</v>
      </c>
      <c r="AM42" s="34">
        <f t="shared" si="5"/>
        <v>98</v>
      </c>
      <c r="AN42" s="33">
        <f t="shared" si="6"/>
        <v>96.078431372549019</v>
      </c>
      <c r="AO42">
        <v>5</v>
      </c>
      <c r="AP42" s="51">
        <v>4</v>
      </c>
      <c r="AQ42" s="48">
        <v>3</v>
      </c>
      <c r="AR42" s="51">
        <v>6</v>
      </c>
      <c r="AS42" s="51">
        <v>4</v>
      </c>
      <c r="AT42" s="51">
        <v>3</v>
      </c>
      <c r="AU42" s="51">
        <v>8</v>
      </c>
      <c r="AV42" s="51">
        <v>5</v>
      </c>
      <c r="AW42" s="51">
        <v>2</v>
      </c>
      <c r="AX42" s="51">
        <v>6</v>
      </c>
      <c r="AY42" s="53">
        <v>8</v>
      </c>
      <c r="AZ42" s="51">
        <v>5</v>
      </c>
      <c r="BA42" s="51">
        <v>6</v>
      </c>
      <c r="BB42" s="51">
        <v>9</v>
      </c>
      <c r="BC42" s="51">
        <v>13</v>
      </c>
      <c r="BD42" s="51">
        <v>9</v>
      </c>
      <c r="BE42" s="51">
        <v>3</v>
      </c>
      <c r="BF42" s="38">
        <f t="shared" si="13"/>
        <v>99</v>
      </c>
      <c r="BG42" s="37">
        <f t="shared" si="7"/>
        <v>93.396226415094347</v>
      </c>
      <c r="BH42" s="60">
        <v>4</v>
      </c>
      <c r="BI42" s="60">
        <v>2</v>
      </c>
      <c r="BJ42" s="60">
        <v>4</v>
      </c>
      <c r="BK42" s="60">
        <v>4</v>
      </c>
      <c r="BL42" s="60">
        <v>4</v>
      </c>
      <c r="BM42" s="60">
        <v>2</v>
      </c>
      <c r="BN42" s="51">
        <v>4</v>
      </c>
      <c r="BO42" s="51">
        <v>3</v>
      </c>
      <c r="BP42" s="51">
        <v>2</v>
      </c>
      <c r="BQ42" s="51">
        <v>4</v>
      </c>
      <c r="BR42" s="51">
        <v>3</v>
      </c>
      <c r="BS42" s="51">
        <v>3</v>
      </c>
      <c r="BT42" s="51">
        <v>4</v>
      </c>
      <c r="BU42" s="51">
        <v>2</v>
      </c>
      <c r="BV42" s="51">
        <v>4</v>
      </c>
      <c r="BW42" s="51">
        <v>4</v>
      </c>
      <c r="BX42" s="51">
        <v>5</v>
      </c>
      <c r="BY42" s="77">
        <f t="shared" si="14"/>
        <v>58</v>
      </c>
      <c r="BZ42" s="29">
        <f t="shared" si="8"/>
        <v>95.081967213114751</v>
      </c>
      <c r="CA42" s="60">
        <v>6</v>
      </c>
      <c r="CB42">
        <v>5</v>
      </c>
      <c r="CC42" s="51">
        <v>4</v>
      </c>
      <c r="CD42" s="51">
        <v>6</v>
      </c>
      <c r="CE42" s="51">
        <v>6</v>
      </c>
      <c r="CF42" s="51">
        <v>4</v>
      </c>
      <c r="CG42" s="51">
        <v>6</v>
      </c>
      <c r="CH42" s="51">
        <v>5</v>
      </c>
      <c r="CI42" s="51">
        <v>1</v>
      </c>
      <c r="CJ42" s="51">
        <v>6</v>
      </c>
      <c r="CK42" s="51">
        <v>7</v>
      </c>
      <c r="CL42" s="51">
        <v>4</v>
      </c>
      <c r="CM42" s="51">
        <v>6</v>
      </c>
      <c r="CN42" s="51">
        <v>4</v>
      </c>
      <c r="CO42" s="51">
        <v>1</v>
      </c>
      <c r="CP42" s="51">
        <v>0</v>
      </c>
      <c r="CQ42" s="46">
        <v>0</v>
      </c>
      <c r="CR42" s="79">
        <f t="shared" si="9"/>
        <v>71</v>
      </c>
      <c r="CS42" s="67">
        <f t="shared" si="10"/>
        <v>93.421052631578945</v>
      </c>
      <c r="CT42" s="51">
        <v>7</v>
      </c>
      <c r="CU42" s="51">
        <v>7</v>
      </c>
      <c r="CV42" s="51">
        <v>6</v>
      </c>
      <c r="CW42" s="51">
        <v>7</v>
      </c>
      <c r="CX42" s="51">
        <v>6</v>
      </c>
      <c r="CY42" s="51">
        <v>5</v>
      </c>
      <c r="CZ42" s="51">
        <v>8</v>
      </c>
      <c r="DA42" s="51">
        <v>8</v>
      </c>
      <c r="DB42" s="46">
        <v>0</v>
      </c>
      <c r="DC42" s="51">
        <v>4</v>
      </c>
      <c r="DD42" s="51">
        <v>2</v>
      </c>
      <c r="DE42" s="51">
        <v>2</v>
      </c>
      <c r="DF42" s="51">
        <v>3</v>
      </c>
      <c r="DG42" s="51">
        <v>1</v>
      </c>
      <c r="DH42" s="51">
        <v>4</v>
      </c>
      <c r="DI42" s="51">
        <v>4</v>
      </c>
      <c r="DJ42" s="51">
        <v>6</v>
      </c>
      <c r="DK42" s="43">
        <f t="shared" si="15"/>
        <v>80</v>
      </c>
      <c r="DL42" s="42">
        <f t="shared" si="11"/>
        <v>89.887640449438194</v>
      </c>
    </row>
    <row r="43" spans="1:116" ht="21.75" customHeight="1">
      <c r="A43" s="49">
        <v>39</v>
      </c>
      <c r="B43" s="50" t="s">
        <v>61</v>
      </c>
      <c r="C43" s="50">
        <v>5</v>
      </c>
      <c r="D43" s="51">
        <v>4</v>
      </c>
      <c r="E43">
        <v>4</v>
      </c>
      <c r="F43" s="51">
        <v>3</v>
      </c>
      <c r="G43" s="53">
        <v>6</v>
      </c>
      <c r="H43" s="51">
        <v>2</v>
      </c>
      <c r="I43" s="51">
        <v>5</v>
      </c>
      <c r="J43" s="51">
        <v>2</v>
      </c>
      <c r="K43" s="51">
        <v>1</v>
      </c>
      <c r="L43" s="51">
        <v>4</v>
      </c>
      <c r="M43" s="51">
        <v>3</v>
      </c>
      <c r="N43" s="51">
        <v>2</v>
      </c>
      <c r="O43" s="51">
        <v>6</v>
      </c>
      <c r="P43" s="46">
        <v>3</v>
      </c>
      <c r="Q43" s="46">
        <v>3</v>
      </c>
      <c r="R43" s="46">
        <v>2</v>
      </c>
      <c r="S43" s="46">
        <v>14</v>
      </c>
      <c r="T43" s="30">
        <f t="shared" si="12"/>
        <v>69</v>
      </c>
      <c r="U43" s="29">
        <f t="shared" si="4"/>
        <v>90.789473684210535</v>
      </c>
      <c r="V43" s="51">
        <v>6</v>
      </c>
      <c r="W43" s="51">
        <v>5</v>
      </c>
      <c r="X43" s="51">
        <v>5</v>
      </c>
      <c r="Y43" s="51">
        <v>7</v>
      </c>
      <c r="Z43" s="81">
        <v>6</v>
      </c>
      <c r="AA43" s="51">
        <v>2</v>
      </c>
      <c r="AB43" s="48">
        <v>8</v>
      </c>
      <c r="AC43" s="51">
        <v>8</v>
      </c>
      <c r="AD43" s="47">
        <v>3</v>
      </c>
      <c r="AE43" s="51">
        <v>9</v>
      </c>
      <c r="AF43" s="51">
        <v>6</v>
      </c>
      <c r="AG43" s="51">
        <v>4</v>
      </c>
      <c r="AH43" s="51">
        <v>10</v>
      </c>
      <c r="AI43" s="51">
        <v>7</v>
      </c>
      <c r="AJ43" s="51">
        <v>1</v>
      </c>
      <c r="AK43" s="51">
        <v>3</v>
      </c>
      <c r="AL43" s="33">
        <v>2</v>
      </c>
      <c r="AM43" s="34">
        <f t="shared" si="5"/>
        <v>92</v>
      </c>
      <c r="AN43" s="33">
        <f t="shared" si="6"/>
        <v>90.196078431372555</v>
      </c>
      <c r="AO43">
        <v>5</v>
      </c>
      <c r="AP43" s="51">
        <v>4</v>
      </c>
      <c r="AQ43" s="48">
        <v>4</v>
      </c>
      <c r="AR43" s="51">
        <v>6</v>
      </c>
      <c r="AS43" s="51">
        <v>7</v>
      </c>
      <c r="AT43" s="51">
        <v>3</v>
      </c>
      <c r="AU43" s="51">
        <v>7</v>
      </c>
      <c r="AV43" s="51">
        <v>5</v>
      </c>
      <c r="AW43" s="51">
        <v>1</v>
      </c>
      <c r="AX43" s="51">
        <v>5</v>
      </c>
      <c r="AY43" s="53">
        <v>7</v>
      </c>
      <c r="AZ43" s="51">
        <v>3</v>
      </c>
      <c r="BA43" s="51">
        <v>6</v>
      </c>
      <c r="BB43" s="51">
        <v>9</v>
      </c>
      <c r="BC43" s="51">
        <v>12</v>
      </c>
      <c r="BD43" s="51">
        <v>7</v>
      </c>
      <c r="BE43" s="51">
        <v>3</v>
      </c>
      <c r="BF43" s="38">
        <f t="shared" si="13"/>
        <v>94</v>
      </c>
      <c r="BG43" s="37">
        <f t="shared" si="7"/>
        <v>88.679245283018872</v>
      </c>
      <c r="BH43" s="60">
        <v>4</v>
      </c>
      <c r="BI43" s="60">
        <v>2</v>
      </c>
      <c r="BJ43" s="60">
        <v>4</v>
      </c>
      <c r="BK43" s="60">
        <v>4</v>
      </c>
      <c r="BL43" s="60">
        <v>5</v>
      </c>
      <c r="BM43" s="60">
        <v>2</v>
      </c>
      <c r="BN43" s="51">
        <v>4</v>
      </c>
      <c r="BO43" s="51">
        <v>2</v>
      </c>
      <c r="BP43" s="51">
        <v>2</v>
      </c>
      <c r="BQ43" s="51">
        <v>4</v>
      </c>
      <c r="BR43" s="51">
        <v>4</v>
      </c>
      <c r="BS43" s="51">
        <v>3</v>
      </c>
      <c r="BT43" s="51">
        <v>2</v>
      </c>
      <c r="BU43" s="51">
        <v>2</v>
      </c>
      <c r="BV43" s="51">
        <v>3</v>
      </c>
      <c r="BW43" s="51">
        <v>3</v>
      </c>
      <c r="BX43" s="51">
        <v>5</v>
      </c>
      <c r="BY43" s="77">
        <f t="shared" si="14"/>
        <v>55</v>
      </c>
      <c r="BZ43" s="29">
        <f t="shared" si="8"/>
        <v>90.163934426229503</v>
      </c>
      <c r="CA43" s="60">
        <v>5</v>
      </c>
      <c r="CB43">
        <v>4</v>
      </c>
      <c r="CC43" s="51">
        <v>3</v>
      </c>
      <c r="CD43" s="51">
        <v>5</v>
      </c>
      <c r="CE43" s="51">
        <v>7</v>
      </c>
      <c r="CF43" s="51">
        <v>4</v>
      </c>
      <c r="CG43" s="51">
        <v>7</v>
      </c>
      <c r="CH43" s="51">
        <v>4</v>
      </c>
      <c r="CI43" s="51">
        <v>1</v>
      </c>
      <c r="CJ43" s="51">
        <v>5</v>
      </c>
      <c r="CK43" s="51">
        <v>7</v>
      </c>
      <c r="CL43" s="51">
        <v>3</v>
      </c>
      <c r="CM43" s="51">
        <v>6</v>
      </c>
      <c r="CN43" s="51">
        <v>4</v>
      </c>
      <c r="CO43" s="51">
        <v>1</v>
      </c>
      <c r="CP43" s="51">
        <v>0</v>
      </c>
      <c r="CQ43" s="46">
        <v>0</v>
      </c>
      <c r="CR43" s="79">
        <f t="shared" si="9"/>
        <v>66</v>
      </c>
      <c r="CS43" s="67">
        <f t="shared" si="10"/>
        <v>86.842105263157904</v>
      </c>
      <c r="CT43" s="51">
        <v>5</v>
      </c>
      <c r="CU43" s="51">
        <v>8</v>
      </c>
      <c r="CV43" s="51">
        <v>6</v>
      </c>
      <c r="CW43" s="51">
        <v>7</v>
      </c>
      <c r="CX43" s="51">
        <v>5</v>
      </c>
      <c r="CY43" s="51">
        <v>5</v>
      </c>
      <c r="CZ43" s="51">
        <v>8</v>
      </c>
      <c r="DA43" s="51">
        <v>6</v>
      </c>
      <c r="DB43" s="46">
        <v>0</v>
      </c>
      <c r="DC43" s="51">
        <v>3</v>
      </c>
      <c r="DD43" s="51">
        <v>2</v>
      </c>
      <c r="DE43" s="51">
        <v>3</v>
      </c>
      <c r="DF43" s="51">
        <v>4</v>
      </c>
      <c r="DG43" s="51">
        <v>1</v>
      </c>
      <c r="DH43" s="51">
        <v>4</v>
      </c>
      <c r="DI43" s="51">
        <v>3</v>
      </c>
      <c r="DJ43" s="51">
        <v>6</v>
      </c>
      <c r="DK43" s="43">
        <f t="shared" si="15"/>
        <v>76</v>
      </c>
      <c r="DL43" s="42">
        <f t="shared" si="11"/>
        <v>85.393258426966284</v>
      </c>
    </row>
    <row r="44" spans="1:116" ht="21.75" customHeight="1">
      <c r="A44" s="49">
        <v>40</v>
      </c>
      <c r="B44" s="50" t="s">
        <v>62</v>
      </c>
      <c r="C44" s="50">
        <v>5</v>
      </c>
      <c r="D44" s="51">
        <v>4</v>
      </c>
      <c r="E44">
        <v>4</v>
      </c>
      <c r="F44" s="51">
        <v>3</v>
      </c>
      <c r="G44" s="53">
        <v>6</v>
      </c>
      <c r="H44" s="51">
        <v>1</v>
      </c>
      <c r="I44" s="51">
        <v>5</v>
      </c>
      <c r="J44" s="51">
        <v>3</v>
      </c>
      <c r="K44" s="51">
        <v>1</v>
      </c>
      <c r="L44" s="51">
        <v>3</v>
      </c>
      <c r="M44" s="51">
        <v>4</v>
      </c>
      <c r="N44" s="51">
        <v>3</v>
      </c>
      <c r="O44" s="51">
        <v>6</v>
      </c>
      <c r="P44" s="46">
        <v>3</v>
      </c>
      <c r="Q44" s="46">
        <v>3</v>
      </c>
      <c r="R44" s="46">
        <v>2</v>
      </c>
      <c r="S44" s="46">
        <v>14</v>
      </c>
      <c r="T44" s="30">
        <f t="shared" si="12"/>
        <v>70</v>
      </c>
      <c r="U44" s="29">
        <f t="shared" si="4"/>
        <v>92.10526315789474</v>
      </c>
      <c r="V44" s="51">
        <v>2</v>
      </c>
      <c r="W44" s="51">
        <v>5</v>
      </c>
      <c r="X44" s="51">
        <v>6</v>
      </c>
      <c r="Y44" s="51">
        <v>5</v>
      </c>
      <c r="Z44" s="81">
        <v>6</v>
      </c>
      <c r="AA44" s="51">
        <v>1</v>
      </c>
      <c r="AB44" s="48">
        <v>8</v>
      </c>
      <c r="AC44" s="51">
        <v>8</v>
      </c>
      <c r="AD44" s="47">
        <v>2</v>
      </c>
      <c r="AE44" s="51">
        <v>8</v>
      </c>
      <c r="AF44" s="51">
        <v>8</v>
      </c>
      <c r="AG44" s="51">
        <v>6</v>
      </c>
      <c r="AH44" s="51">
        <v>7</v>
      </c>
      <c r="AI44" s="51">
        <v>7</v>
      </c>
      <c r="AJ44" s="51">
        <v>0</v>
      </c>
      <c r="AK44" s="51">
        <v>5</v>
      </c>
      <c r="AL44" s="33">
        <v>2</v>
      </c>
      <c r="AM44" s="34">
        <f t="shared" si="5"/>
        <v>86</v>
      </c>
      <c r="AN44" s="33">
        <f t="shared" si="6"/>
        <v>84.313725490196077</v>
      </c>
      <c r="AO44">
        <v>2</v>
      </c>
      <c r="AP44" s="51">
        <v>4</v>
      </c>
      <c r="AQ44" s="48">
        <v>3</v>
      </c>
      <c r="AR44" s="51">
        <v>5</v>
      </c>
      <c r="AS44" s="51">
        <v>7</v>
      </c>
      <c r="AT44" s="51">
        <v>2</v>
      </c>
      <c r="AU44" s="51">
        <v>5</v>
      </c>
      <c r="AV44" s="51">
        <v>5</v>
      </c>
      <c r="AW44" s="51">
        <v>2</v>
      </c>
      <c r="AX44" s="51">
        <v>4</v>
      </c>
      <c r="AY44" s="53">
        <v>8</v>
      </c>
      <c r="AZ44" s="51">
        <v>5</v>
      </c>
      <c r="BA44" s="51">
        <v>6</v>
      </c>
      <c r="BB44" s="51">
        <v>9</v>
      </c>
      <c r="BC44" s="51">
        <v>11</v>
      </c>
      <c r="BD44" s="51">
        <v>8</v>
      </c>
      <c r="BE44" s="51">
        <v>3</v>
      </c>
      <c r="BF44" s="38">
        <f t="shared" si="13"/>
        <v>89</v>
      </c>
      <c r="BG44" s="37">
        <f t="shared" si="7"/>
        <v>83.962264150943398</v>
      </c>
      <c r="BH44" s="60">
        <v>3</v>
      </c>
      <c r="BI44" s="60">
        <v>3</v>
      </c>
      <c r="BJ44" s="60">
        <v>4</v>
      </c>
      <c r="BK44" s="60">
        <v>4</v>
      </c>
      <c r="BL44" s="60">
        <v>5</v>
      </c>
      <c r="BM44" s="60">
        <v>1</v>
      </c>
      <c r="BN44" s="51">
        <v>4</v>
      </c>
      <c r="BO44" s="51">
        <v>3</v>
      </c>
      <c r="BP44" s="51">
        <v>2</v>
      </c>
      <c r="BQ44" s="51">
        <v>4</v>
      </c>
      <c r="BR44" s="51">
        <v>4</v>
      </c>
      <c r="BS44" s="51">
        <v>3</v>
      </c>
      <c r="BT44" s="51">
        <v>4</v>
      </c>
      <c r="BU44" s="51">
        <v>2</v>
      </c>
      <c r="BV44" s="51">
        <v>3</v>
      </c>
      <c r="BW44" s="51">
        <v>3</v>
      </c>
      <c r="BX44" s="51">
        <v>5</v>
      </c>
      <c r="BY44" s="77">
        <f t="shared" si="14"/>
        <v>57</v>
      </c>
      <c r="BZ44" s="29">
        <f t="shared" si="8"/>
        <v>93.442622950819683</v>
      </c>
      <c r="CA44" s="60">
        <v>4</v>
      </c>
      <c r="CB44">
        <v>5</v>
      </c>
      <c r="CC44" s="51">
        <v>3</v>
      </c>
      <c r="CD44" s="51">
        <v>5</v>
      </c>
      <c r="CE44" s="51">
        <v>7</v>
      </c>
      <c r="CF44" s="51">
        <v>3</v>
      </c>
      <c r="CG44" s="51">
        <v>6</v>
      </c>
      <c r="CH44" s="51">
        <v>5</v>
      </c>
      <c r="CI44" s="51">
        <v>1</v>
      </c>
      <c r="CJ44" s="51">
        <v>5</v>
      </c>
      <c r="CK44" s="51">
        <v>7</v>
      </c>
      <c r="CL44" s="51">
        <v>2</v>
      </c>
      <c r="CM44" s="51">
        <v>6</v>
      </c>
      <c r="CN44" s="51">
        <v>4</v>
      </c>
      <c r="CO44" s="51">
        <v>1</v>
      </c>
      <c r="CP44" s="51">
        <v>0</v>
      </c>
      <c r="CQ44" s="46">
        <v>0</v>
      </c>
      <c r="CR44" s="79">
        <f t="shared" si="9"/>
        <v>64</v>
      </c>
      <c r="CS44" s="67">
        <f t="shared" si="10"/>
        <v>84.210526315789465</v>
      </c>
      <c r="CT44" s="51">
        <v>5</v>
      </c>
      <c r="CU44" s="51">
        <v>9</v>
      </c>
      <c r="CV44" s="51">
        <v>6</v>
      </c>
      <c r="CW44" s="51">
        <v>5</v>
      </c>
      <c r="CX44" s="51">
        <v>7</v>
      </c>
      <c r="CY44" s="51">
        <v>4</v>
      </c>
      <c r="CZ44" s="51">
        <v>8</v>
      </c>
      <c r="DA44" s="51">
        <v>6</v>
      </c>
      <c r="DB44" s="46">
        <v>0</v>
      </c>
      <c r="DC44" s="51">
        <v>4</v>
      </c>
      <c r="DD44" s="51">
        <v>2</v>
      </c>
      <c r="DE44" s="51">
        <v>2</v>
      </c>
      <c r="DF44" s="51">
        <v>3</v>
      </c>
      <c r="DG44" s="51">
        <v>1</v>
      </c>
      <c r="DH44" s="51">
        <v>3</v>
      </c>
      <c r="DI44" s="51">
        <v>4</v>
      </c>
      <c r="DJ44" s="51">
        <v>6</v>
      </c>
      <c r="DK44" s="43">
        <f t="shared" si="15"/>
        <v>75</v>
      </c>
      <c r="DL44" s="42">
        <f t="shared" si="11"/>
        <v>84.269662921348313</v>
      </c>
    </row>
    <row r="45" spans="1:116" ht="21.75" customHeight="1">
      <c r="A45" s="49">
        <v>41</v>
      </c>
      <c r="B45" s="50" t="s">
        <v>63</v>
      </c>
      <c r="C45" s="50">
        <v>3</v>
      </c>
      <c r="D45" s="51">
        <v>4</v>
      </c>
      <c r="E45">
        <v>4</v>
      </c>
      <c r="F45" s="51">
        <v>2</v>
      </c>
      <c r="G45" s="53">
        <v>6</v>
      </c>
      <c r="H45" s="51">
        <v>0</v>
      </c>
      <c r="I45" s="51">
        <v>2</v>
      </c>
      <c r="J45" s="51">
        <v>3</v>
      </c>
      <c r="K45" s="51">
        <v>1</v>
      </c>
      <c r="L45" s="51">
        <v>4</v>
      </c>
      <c r="M45" s="51">
        <v>4</v>
      </c>
      <c r="N45" s="51">
        <v>3</v>
      </c>
      <c r="O45" s="51">
        <v>8</v>
      </c>
      <c r="P45" s="46">
        <v>3</v>
      </c>
      <c r="Q45" s="46">
        <v>3</v>
      </c>
      <c r="R45" s="46">
        <v>3</v>
      </c>
      <c r="S45" s="46">
        <v>14</v>
      </c>
      <c r="T45" s="30">
        <f t="shared" si="12"/>
        <v>67</v>
      </c>
      <c r="U45" s="29">
        <f t="shared" si="4"/>
        <v>88.157894736842096</v>
      </c>
      <c r="V45" s="51">
        <v>6</v>
      </c>
      <c r="W45" s="51">
        <v>5</v>
      </c>
      <c r="X45" s="51">
        <v>5</v>
      </c>
      <c r="Y45" s="51">
        <v>7</v>
      </c>
      <c r="Z45" s="81">
        <v>6</v>
      </c>
      <c r="AA45" s="51">
        <v>0</v>
      </c>
      <c r="AB45" s="48">
        <v>1</v>
      </c>
      <c r="AC45" s="51">
        <v>7</v>
      </c>
      <c r="AD45" s="47">
        <v>3</v>
      </c>
      <c r="AE45" s="51">
        <v>10</v>
      </c>
      <c r="AF45" s="51">
        <v>8</v>
      </c>
      <c r="AG45" s="51">
        <v>5</v>
      </c>
      <c r="AH45" s="51">
        <v>10</v>
      </c>
      <c r="AI45" s="51">
        <v>6</v>
      </c>
      <c r="AJ45" s="51">
        <v>1</v>
      </c>
      <c r="AK45" s="51">
        <v>3</v>
      </c>
      <c r="AL45" s="33">
        <v>2</v>
      </c>
      <c r="AM45" s="34">
        <f t="shared" si="5"/>
        <v>85</v>
      </c>
      <c r="AN45" s="33">
        <f t="shared" si="6"/>
        <v>83.333333333333343</v>
      </c>
      <c r="AO45">
        <v>5</v>
      </c>
      <c r="AP45" s="51">
        <v>4</v>
      </c>
      <c r="AQ45" s="48">
        <v>4</v>
      </c>
      <c r="AR45" s="51">
        <v>6</v>
      </c>
      <c r="AS45" s="51">
        <v>7</v>
      </c>
      <c r="AT45" s="51">
        <v>2</v>
      </c>
      <c r="AU45" s="51">
        <v>2</v>
      </c>
      <c r="AV45" s="51">
        <v>5</v>
      </c>
      <c r="AW45" s="51">
        <v>2</v>
      </c>
      <c r="AX45" s="51">
        <v>6</v>
      </c>
      <c r="AY45" s="53">
        <v>8</v>
      </c>
      <c r="AZ45" s="51">
        <v>6</v>
      </c>
      <c r="BA45" s="51">
        <v>7</v>
      </c>
      <c r="BB45" s="51">
        <v>9</v>
      </c>
      <c r="BC45" s="51">
        <v>11</v>
      </c>
      <c r="BD45" s="51">
        <v>9</v>
      </c>
      <c r="BE45" s="51">
        <v>3</v>
      </c>
      <c r="BF45" s="38">
        <f t="shared" si="13"/>
        <v>96</v>
      </c>
      <c r="BG45" s="37">
        <f t="shared" si="7"/>
        <v>90.566037735849065</v>
      </c>
      <c r="BH45" s="60">
        <v>4</v>
      </c>
      <c r="BI45" s="60">
        <v>3</v>
      </c>
      <c r="BJ45" s="60">
        <v>4</v>
      </c>
      <c r="BK45" s="60">
        <v>4</v>
      </c>
      <c r="BL45" s="60">
        <v>5</v>
      </c>
      <c r="BM45" s="60">
        <v>0</v>
      </c>
      <c r="BN45" s="51">
        <v>1</v>
      </c>
      <c r="BO45" s="51">
        <v>3</v>
      </c>
      <c r="BP45" s="51">
        <v>2</v>
      </c>
      <c r="BQ45" s="51">
        <v>4</v>
      </c>
      <c r="BR45" s="51">
        <v>4</v>
      </c>
      <c r="BS45" s="51">
        <v>3</v>
      </c>
      <c r="BT45" s="51">
        <v>4</v>
      </c>
      <c r="BU45" s="51">
        <v>2</v>
      </c>
      <c r="BV45" s="51">
        <v>3</v>
      </c>
      <c r="BW45" s="51">
        <v>3</v>
      </c>
      <c r="BX45" s="51">
        <v>5</v>
      </c>
      <c r="BY45" s="77">
        <f t="shared" si="14"/>
        <v>54</v>
      </c>
      <c r="BZ45" s="29">
        <f t="shared" si="8"/>
        <v>88.52459016393442</v>
      </c>
      <c r="CA45" s="60">
        <v>6</v>
      </c>
      <c r="CB45">
        <v>5</v>
      </c>
      <c r="CC45" s="51">
        <v>4</v>
      </c>
      <c r="CD45" s="51">
        <v>5</v>
      </c>
      <c r="CE45" s="51">
        <v>7</v>
      </c>
      <c r="CF45" s="51">
        <v>0</v>
      </c>
      <c r="CG45" s="51">
        <v>2</v>
      </c>
      <c r="CH45" s="51">
        <v>4</v>
      </c>
      <c r="CI45" s="51">
        <v>2</v>
      </c>
      <c r="CJ45" s="51">
        <v>6</v>
      </c>
      <c r="CK45" s="51">
        <v>7</v>
      </c>
      <c r="CL45" s="51">
        <v>4</v>
      </c>
      <c r="CM45" s="51">
        <v>6</v>
      </c>
      <c r="CN45" s="51">
        <v>4</v>
      </c>
      <c r="CO45" s="51">
        <v>1</v>
      </c>
      <c r="CP45" s="51">
        <v>0</v>
      </c>
      <c r="CQ45" s="46">
        <v>0</v>
      </c>
      <c r="CR45" s="79">
        <f t="shared" si="9"/>
        <v>63</v>
      </c>
      <c r="CS45" s="67">
        <f t="shared" si="10"/>
        <v>82.89473684210526</v>
      </c>
      <c r="CT45" s="51">
        <v>7</v>
      </c>
      <c r="CU45" s="51">
        <v>9</v>
      </c>
      <c r="CV45" s="51">
        <v>6</v>
      </c>
      <c r="CW45" s="51">
        <v>6</v>
      </c>
      <c r="CX45" s="51">
        <v>7</v>
      </c>
      <c r="CY45" s="51">
        <v>0</v>
      </c>
      <c r="CZ45" s="51">
        <v>4</v>
      </c>
      <c r="DA45" s="51">
        <v>6</v>
      </c>
      <c r="DB45" s="46">
        <v>0</v>
      </c>
      <c r="DC45" s="51">
        <v>4</v>
      </c>
      <c r="DD45" s="51">
        <v>2</v>
      </c>
      <c r="DE45" s="51">
        <v>3</v>
      </c>
      <c r="DF45" s="51">
        <v>4</v>
      </c>
      <c r="DG45" s="51">
        <v>1</v>
      </c>
      <c r="DH45" s="51">
        <v>4</v>
      </c>
      <c r="DI45" s="51">
        <v>3</v>
      </c>
      <c r="DJ45" s="51">
        <v>4</v>
      </c>
      <c r="DK45" s="43">
        <f t="shared" si="15"/>
        <v>70</v>
      </c>
      <c r="DL45" s="42">
        <f t="shared" si="11"/>
        <v>78.651685393258433</v>
      </c>
    </row>
    <row r="46" spans="1:116" ht="21.75" customHeight="1">
      <c r="A46" s="49">
        <v>42</v>
      </c>
      <c r="B46" s="50" t="s">
        <v>64</v>
      </c>
      <c r="C46" s="50">
        <v>5</v>
      </c>
      <c r="D46" s="51">
        <v>3</v>
      </c>
      <c r="E46">
        <v>3</v>
      </c>
      <c r="F46" s="51">
        <v>3</v>
      </c>
      <c r="G46" s="53">
        <v>6</v>
      </c>
      <c r="H46" s="51">
        <v>2</v>
      </c>
      <c r="I46" s="51">
        <v>5</v>
      </c>
      <c r="J46" s="51">
        <v>3</v>
      </c>
      <c r="K46" s="51">
        <v>2</v>
      </c>
      <c r="L46" s="51">
        <v>4</v>
      </c>
      <c r="M46" s="51">
        <v>4</v>
      </c>
      <c r="N46" s="51">
        <v>3</v>
      </c>
      <c r="O46" s="51">
        <v>8</v>
      </c>
      <c r="P46" s="46">
        <v>3</v>
      </c>
      <c r="Q46" s="46">
        <v>3</v>
      </c>
      <c r="R46" s="46">
        <v>3</v>
      </c>
      <c r="S46" s="46">
        <v>14</v>
      </c>
      <c r="T46" s="30">
        <f t="shared" si="12"/>
        <v>74</v>
      </c>
      <c r="U46" s="29">
        <f t="shared" si="4"/>
        <v>97.368421052631575</v>
      </c>
      <c r="V46" s="51">
        <v>6</v>
      </c>
      <c r="W46" s="51">
        <v>5</v>
      </c>
      <c r="X46" s="51">
        <v>6</v>
      </c>
      <c r="Y46" s="51">
        <v>7</v>
      </c>
      <c r="Z46" s="81">
        <v>7</v>
      </c>
      <c r="AA46" s="51">
        <v>2</v>
      </c>
      <c r="AB46" s="48">
        <v>8</v>
      </c>
      <c r="AC46" s="51">
        <v>8</v>
      </c>
      <c r="AD46" s="47">
        <v>3</v>
      </c>
      <c r="AE46" s="51">
        <v>9</v>
      </c>
      <c r="AF46" s="51">
        <v>8</v>
      </c>
      <c r="AG46" s="51">
        <v>6</v>
      </c>
      <c r="AH46" s="51">
        <v>10</v>
      </c>
      <c r="AI46" s="51">
        <v>7</v>
      </c>
      <c r="AJ46" s="51">
        <v>1</v>
      </c>
      <c r="AK46" s="51">
        <v>5</v>
      </c>
      <c r="AL46" s="33">
        <v>2</v>
      </c>
      <c r="AM46" s="34">
        <f t="shared" si="5"/>
        <v>100</v>
      </c>
      <c r="AN46" s="33">
        <f t="shared" si="6"/>
        <v>98.039215686274503</v>
      </c>
      <c r="AO46">
        <v>5</v>
      </c>
      <c r="AP46" s="51">
        <v>4</v>
      </c>
      <c r="AQ46" s="48">
        <v>4</v>
      </c>
      <c r="AR46" s="51">
        <v>6</v>
      </c>
      <c r="AS46" s="51">
        <v>7</v>
      </c>
      <c r="AT46" s="51">
        <v>3</v>
      </c>
      <c r="AU46" s="51">
        <v>8</v>
      </c>
      <c r="AV46" s="51">
        <v>5</v>
      </c>
      <c r="AW46" s="51">
        <v>2</v>
      </c>
      <c r="AX46" s="51">
        <v>6</v>
      </c>
      <c r="AY46" s="53">
        <v>8</v>
      </c>
      <c r="AZ46" s="51">
        <v>5</v>
      </c>
      <c r="BA46" s="51">
        <v>6</v>
      </c>
      <c r="BB46" s="51">
        <v>7</v>
      </c>
      <c r="BC46" s="51">
        <v>11</v>
      </c>
      <c r="BD46" s="51">
        <v>9</v>
      </c>
      <c r="BE46" s="51">
        <v>3</v>
      </c>
      <c r="BF46" s="38">
        <f t="shared" si="13"/>
        <v>99</v>
      </c>
      <c r="BG46" s="37">
        <f t="shared" si="7"/>
        <v>93.396226415094347</v>
      </c>
      <c r="BH46" s="60">
        <v>4</v>
      </c>
      <c r="BI46" s="60">
        <v>3</v>
      </c>
      <c r="BJ46" s="60">
        <v>4</v>
      </c>
      <c r="BK46" s="60">
        <v>4</v>
      </c>
      <c r="BL46" s="60">
        <v>5</v>
      </c>
      <c r="BM46" s="60">
        <v>2</v>
      </c>
      <c r="BN46" s="51">
        <v>4</v>
      </c>
      <c r="BO46" s="51">
        <v>2</v>
      </c>
      <c r="BP46" s="51">
        <v>2</v>
      </c>
      <c r="BQ46" s="51">
        <v>4</v>
      </c>
      <c r="BR46" s="51">
        <v>4</v>
      </c>
      <c r="BS46" s="51">
        <v>3</v>
      </c>
      <c r="BT46" s="51">
        <v>4</v>
      </c>
      <c r="BU46" s="51">
        <v>2</v>
      </c>
      <c r="BV46" s="51">
        <v>4</v>
      </c>
      <c r="BW46" s="51">
        <v>3</v>
      </c>
      <c r="BX46" s="51">
        <v>5</v>
      </c>
      <c r="BY46" s="77">
        <f t="shared" si="14"/>
        <v>59</v>
      </c>
      <c r="BZ46" s="29">
        <f t="shared" si="8"/>
        <v>96.721311475409834</v>
      </c>
      <c r="CA46" s="60">
        <v>6</v>
      </c>
      <c r="CB46">
        <v>5</v>
      </c>
      <c r="CC46" s="51">
        <v>4</v>
      </c>
      <c r="CD46" s="51">
        <v>5</v>
      </c>
      <c r="CE46" s="51">
        <v>7</v>
      </c>
      <c r="CF46" s="51">
        <v>4</v>
      </c>
      <c r="CG46" s="51">
        <v>7</v>
      </c>
      <c r="CH46" s="51">
        <v>5</v>
      </c>
      <c r="CI46" s="51">
        <v>2</v>
      </c>
      <c r="CJ46" s="51">
        <v>5</v>
      </c>
      <c r="CK46" s="51">
        <v>7</v>
      </c>
      <c r="CL46" s="51">
        <v>4</v>
      </c>
      <c r="CM46" s="51">
        <v>6</v>
      </c>
      <c r="CN46" s="51">
        <v>4</v>
      </c>
      <c r="CO46" s="51">
        <v>0</v>
      </c>
      <c r="CP46" s="51">
        <v>0</v>
      </c>
      <c r="CQ46" s="46">
        <v>0</v>
      </c>
      <c r="CR46" s="79">
        <f t="shared" si="9"/>
        <v>71</v>
      </c>
      <c r="CS46" s="67">
        <f t="shared" si="10"/>
        <v>93.421052631578945</v>
      </c>
      <c r="CT46" s="51">
        <v>7</v>
      </c>
      <c r="CU46" s="51">
        <v>9</v>
      </c>
      <c r="CV46" s="51">
        <v>6</v>
      </c>
      <c r="CW46" s="51">
        <v>7</v>
      </c>
      <c r="CX46" s="51">
        <v>6</v>
      </c>
      <c r="CY46" s="51">
        <v>5</v>
      </c>
      <c r="CZ46" s="51">
        <v>8</v>
      </c>
      <c r="DA46" s="51">
        <v>7</v>
      </c>
      <c r="DB46" s="46">
        <v>0</v>
      </c>
      <c r="DC46" s="51">
        <v>4</v>
      </c>
      <c r="DD46" s="51">
        <v>2</v>
      </c>
      <c r="DE46" s="51">
        <v>3</v>
      </c>
      <c r="DF46" s="51">
        <v>3</v>
      </c>
      <c r="DG46" s="51">
        <v>1</v>
      </c>
      <c r="DH46" s="51">
        <v>2</v>
      </c>
      <c r="DI46" s="51">
        <v>3</v>
      </c>
      <c r="DJ46" s="51">
        <v>6</v>
      </c>
      <c r="DK46" s="43">
        <f t="shared" si="15"/>
        <v>79</v>
      </c>
      <c r="DL46" s="42">
        <f t="shared" si="11"/>
        <v>88.764044943820224</v>
      </c>
    </row>
    <row r="47" spans="1:116" ht="21.75" customHeight="1">
      <c r="A47" s="49">
        <v>43</v>
      </c>
      <c r="B47" s="50" t="s">
        <v>65</v>
      </c>
      <c r="C47" s="50">
        <v>5</v>
      </c>
      <c r="D47" s="51">
        <v>4</v>
      </c>
      <c r="E47">
        <v>4</v>
      </c>
      <c r="F47" s="51">
        <v>2</v>
      </c>
      <c r="G47" s="53">
        <v>6</v>
      </c>
      <c r="H47" s="51">
        <v>2</v>
      </c>
      <c r="I47" s="51">
        <v>5</v>
      </c>
      <c r="J47" s="51">
        <v>3</v>
      </c>
      <c r="K47" s="51">
        <v>2</v>
      </c>
      <c r="L47" s="51">
        <v>4</v>
      </c>
      <c r="M47" s="51">
        <v>4</v>
      </c>
      <c r="N47" s="51">
        <v>3</v>
      </c>
      <c r="O47" s="51">
        <v>8</v>
      </c>
      <c r="P47" s="46">
        <v>3</v>
      </c>
      <c r="Q47" s="46">
        <v>3</v>
      </c>
      <c r="R47" s="46">
        <v>3</v>
      </c>
      <c r="S47" s="46">
        <v>14</v>
      </c>
      <c r="T47" s="30">
        <f t="shared" si="12"/>
        <v>75</v>
      </c>
      <c r="U47" s="29">
        <f t="shared" si="4"/>
        <v>98.68421052631578</v>
      </c>
      <c r="V47" s="51">
        <v>6</v>
      </c>
      <c r="W47" s="51">
        <v>3</v>
      </c>
      <c r="X47" s="51">
        <v>6</v>
      </c>
      <c r="Y47" s="51">
        <v>6</v>
      </c>
      <c r="Z47" s="81">
        <v>7</v>
      </c>
      <c r="AA47" s="51">
        <v>2</v>
      </c>
      <c r="AB47" s="48">
        <v>8</v>
      </c>
      <c r="AC47" s="51">
        <v>8</v>
      </c>
      <c r="AD47" s="47">
        <v>3</v>
      </c>
      <c r="AE47" s="51">
        <v>9</v>
      </c>
      <c r="AF47" s="51">
        <v>8</v>
      </c>
      <c r="AG47" s="51">
        <v>6</v>
      </c>
      <c r="AH47" s="51">
        <v>9</v>
      </c>
      <c r="AI47" s="51">
        <v>7</v>
      </c>
      <c r="AJ47" s="51">
        <v>1</v>
      </c>
      <c r="AK47" s="51">
        <v>5</v>
      </c>
      <c r="AL47" s="33">
        <v>2</v>
      </c>
      <c r="AM47" s="34">
        <f t="shared" si="5"/>
        <v>96</v>
      </c>
      <c r="AN47" s="33">
        <f t="shared" si="6"/>
        <v>94.117647058823522</v>
      </c>
      <c r="AO47">
        <v>5</v>
      </c>
      <c r="AP47" s="51">
        <v>4</v>
      </c>
      <c r="AQ47" s="48">
        <v>4</v>
      </c>
      <c r="AR47" s="51">
        <v>5</v>
      </c>
      <c r="AS47" s="51">
        <v>7</v>
      </c>
      <c r="AT47" s="51">
        <v>3</v>
      </c>
      <c r="AU47" s="51">
        <v>8</v>
      </c>
      <c r="AV47" s="51">
        <v>5</v>
      </c>
      <c r="AW47" s="51">
        <v>2</v>
      </c>
      <c r="AX47" s="51">
        <v>4</v>
      </c>
      <c r="AY47" s="53">
        <v>7</v>
      </c>
      <c r="AZ47" s="51">
        <v>6</v>
      </c>
      <c r="BA47" s="51">
        <v>7</v>
      </c>
      <c r="BB47" s="51">
        <v>7</v>
      </c>
      <c r="BC47" s="51">
        <v>13</v>
      </c>
      <c r="BD47" s="51">
        <v>7</v>
      </c>
      <c r="BE47" s="51">
        <v>3</v>
      </c>
      <c r="BF47" s="38">
        <f t="shared" si="13"/>
        <v>97</v>
      </c>
      <c r="BG47" s="37">
        <f t="shared" si="7"/>
        <v>91.509433962264154</v>
      </c>
      <c r="BH47" s="60">
        <v>4</v>
      </c>
      <c r="BI47" s="60">
        <v>2</v>
      </c>
      <c r="BJ47" s="60">
        <v>4</v>
      </c>
      <c r="BK47" s="60">
        <v>4</v>
      </c>
      <c r="BL47" s="60">
        <v>5</v>
      </c>
      <c r="BM47" s="60">
        <v>2</v>
      </c>
      <c r="BN47" s="51">
        <v>4</v>
      </c>
      <c r="BO47" s="51">
        <v>3</v>
      </c>
      <c r="BP47" s="51">
        <v>2</v>
      </c>
      <c r="BQ47" s="51">
        <v>4</v>
      </c>
      <c r="BR47" s="51">
        <v>3</v>
      </c>
      <c r="BS47" s="51">
        <v>3</v>
      </c>
      <c r="BT47" s="51">
        <v>3</v>
      </c>
      <c r="BU47" s="51">
        <v>2</v>
      </c>
      <c r="BV47" s="51">
        <v>3</v>
      </c>
      <c r="BW47" s="51">
        <v>2</v>
      </c>
      <c r="BX47" s="51">
        <v>5</v>
      </c>
      <c r="BY47" s="77">
        <f t="shared" si="14"/>
        <v>55</v>
      </c>
      <c r="BZ47" s="29">
        <f t="shared" si="8"/>
        <v>90.163934426229503</v>
      </c>
      <c r="CA47" s="60">
        <v>5</v>
      </c>
      <c r="CB47">
        <v>3</v>
      </c>
      <c r="CC47" s="51">
        <v>4</v>
      </c>
      <c r="CD47" s="51">
        <v>6</v>
      </c>
      <c r="CE47" s="51">
        <v>7</v>
      </c>
      <c r="CF47" s="51">
        <v>2</v>
      </c>
      <c r="CG47" s="51">
        <v>7</v>
      </c>
      <c r="CH47" s="51">
        <v>5</v>
      </c>
      <c r="CI47" s="51">
        <v>2</v>
      </c>
      <c r="CJ47" s="51">
        <v>6</v>
      </c>
      <c r="CK47" s="51">
        <v>5</v>
      </c>
      <c r="CL47" s="51">
        <v>4</v>
      </c>
      <c r="CM47" s="51">
        <v>6</v>
      </c>
      <c r="CN47" s="51">
        <v>2</v>
      </c>
      <c r="CO47" s="51">
        <v>1</v>
      </c>
      <c r="CP47" s="51">
        <v>0</v>
      </c>
      <c r="CQ47" s="46">
        <v>0</v>
      </c>
      <c r="CR47" s="79">
        <f t="shared" si="9"/>
        <v>65</v>
      </c>
      <c r="CS47" s="67">
        <f t="shared" si="10"/>
        <v>85.526315789473685</v>
      </c>
      <c r="CT47" s="51">
        <v>5</v>
      </c>
      <c r="CU47" s="51">
        <v>8</v>
      </c>
      <c r="CV47" s="51">
        <v>7</v>
      </c>
      <c r="CW47" s="51">
        <v>6</v>
      </c>
      <c r="CX47" s="51">
        <v>6</v>
      </c>
      <c r="CY47" s="51">
        <v>5</v>
      </c>
      <c r="CZ47" s="51">
        <v>8</v>
      </c>
      <c r="DA47" s="51">
        <v>8</v>
      </c>
      <c r="DB47" s="46">
        <v>0</v>
      </c>
      <c r="DC47" s="51">
        <v>4</v>
      </c>
      <c r="DD47" s="51">
        <v>2</v>
      </c>
      <c r="DE47" s="51">
        <v>3</v>
      </c>
      <c r="DF47" s="51">
        <v>4</v>
      </c>
      <c r="DG47" s="51">
        <v>1</v>
      </c>
      <c r="DH47" s="51">
        <v>3</v>
      </c>
      <c r="DI47" s="51">
        <v>2</v>
      </c>
      <c r="DJ47" s="51">
        <v>6</v>
      </c>
      <c r="DK47" s="43">
        <f t="shared" si="15"/>
        <v>78</v>
      </c>
      <c r="DL47" s="42">
        <f t="shared" si="11"/>
        <v>87.640449438202253</v>
      </c>
    </row>
    <row r="48" spans="1:116" ht="21.75" customHeight="1">
      <c r="A48" s="49">
        <v>44</v>
      </c>
      <c r="B48" s="50" t="s">
        <v>66</v>
      </c>
      <c r="C48" s="50">
        <v>5</v>
      </c>
      <c r="D48" s="51">
        <v>3</v>
      </c>
      <c r="E48">
        <v>4</v>
      </c>
      <c r="F48" s="51">
        <v>3</v>
      </c>
      <c r="G48" s="53">
        <v>6</v>
      </c>
      <c r="H48" s="51">
        <v>2</v>
      </c>
      <c r="I48" s="51">
        <v>5</v>
      </c>
      <c r="J48" s="51">
        <v>3</v>
      </c>
      <c r="K48" s="51">
        <v>2</v>
      </c>
      <c r="L48" s="51">
        <v>4</v>
      </c>
      <c r="M48" s="51">
        <v>4</v>
      </c>
      <c r="N48" s="51">
        <v>3</v>
      </c>
      <c r="O48" s="51">
        <v>8</v>
      </c>
      <c r="P48" s="46">
        <v>3</v>
      </c>
      <c r="Q48" s="46">
        <v>3</v>
      </c>
      <c r="R48" s="46">
        <v>2</v>
      </c>
      <c r="S48" s="46">
        <v>14</v>
      </c>
      <c r="T48" s="30">
        <f t="shared" si="12"/>
        <v>74</v>
      </c>
      <c r="U48" s="29">
        <f t="shared" si="4"/>
        <v>97.368421052631575</v>
      </c>
      <c r="V48" s="51">
        <v>5</v>
      </c>
      <c r="W48" s="51">
        <v>5</v>
      </c>
      <c r="X48" s="51">
        <v>6</v>
      </c>
      <c r="Y48" s="51">
        <v>6</v>
      </c>
      <c r="Z48" s="81">
        <v>7</v>
      </c>
      <c r="AA48" s="51">
        <v>1</v>
      </c>
      <c r="AB48" s="48">
        <v>8</v>
      </c>
      <c r="AC48" s="51">
        <v>8</v>
      </c>
      <c r="AD48" s="47">
        <v>3</v>
      </c>
      <c r="AE48" s="51">
        <v>10</v>
      </c>
      <c r="AF48" s="51">
        <v>7</v>
      </c>
      <c r="AG48" s="51">
        <v>6</v>
      </c>
      <c r="AH48" s="51">
        <v>10</v>
      </c>
      <c r="AI48" s="51">
        <v>6</v>
      </c>
      <c r="AJ48" s="51">
        <v>1</v>
      </c>
      <c r="AK48" s="51">
        <v>5</v>
      </c>
      <c r="AL48" s="33">
        <v>2</v>
      </c>
      <c r="AM48" s="34">
        <f t="shared" si="5"/>
        <v>96</v>
      </c>
      <c r="AN48" s="33">
        <f t="shared" si="6"/>
        <v>94.117647058823522</v>
      </c>
      <c r="AO48">
        <v>4</v>
      </c>
      <c r="AP48" s="51">
        <v>2</v>
      </c>
      <c r="AQ48" s="48">
        <v>4</v>
      </c>
      <c r="AR48" s="51">
        <v>5</v>
      </c>
      <c r="AS48" s="51">
        <v>7</v>
      </c>
      <c r="AT48" s="51">
        <v>2</v>
      </c>
      <c r="AU48" s="51">
        <v>7</v>
      </c>
      <c r="AV48" s="51">
        <v>5</v>
      </c>
      <c r="AW48" s="51">
        <v>2</v>
      </c>
      <c r="AX48" s="51">
        <v>5</v>
      </c>
      <c r="AY48" s="53">
        <v>8</v>
      </c>
      <c r="AZ48" s="51">
        <v>5</v>
      </c>
      <c r="BA48" s="51">
        <v>7</v>
      </c>
      <c r="BB48" s="51">
        <v>6</v>
      </c>
      <c r="BC48" s="51">
        <v>13</v>
      </c>
      <c r="BD48" s="51">
        <v>9</v>
      </c>
      <c r="BE48" s="51">
        <v>3</v>
      </c>
      <c r="BF48" s="38">
        <f t="shared" si="13"/>
        <v>94</v>
      </c>
      <c r="BG48" s="37">
        <f t="shared" si="7"/>
        <v>88.679245283018872</v>
      </c>
      <c r="BH48" s="60">
        <v>3</v>
      </c>
      <c r="BI48" s="60">
        <v>3</v>
      </c>
      <c r="BJ48" s="60">
        <v>4</v>
      </c>
      <c r="BK48" s="60">
        <v>4</v>
      </c>
      <c r="BL48" s="60">
        <v>5</v>
      </c>
      <c r="BM48" s="60">
        <v>2</v>
      </c>
      <c r="BN48" s="51">
        <v>4</v>
      </c>
      <c r="BO48" s="51">
        <v>3</v>
      </c>
      <c r="BP48" s="51">
        <v>2</v>
      </c>
      <c r="BQ48" s="51">
        <v>4</v>
      </c>
      <c r="BR48" s="51">
        <v>4</v>
      </c>
      <c r="BS48" s="51">
        <v>3</v>
      </c>
      <c r="BT48" s="51">
        <v>4</v>
      </c>
      <c r="BU48" s="51">
        <v>2</v>
      </c>
      <c r="BV48" s="51">
        <v>3</v>
      </c>
      <c r="BW48" s="51">
        <v>3</v>
      </c>
      <c r="BX48" s="51">
        <v>5</v>
      </c>
      <c r="BY48" s="77">
        <f t="shared" si="14"/>
        <v>58</v>
      </c>
      <c r="BZ48" s="29">
        <f t="shared" si="8"/>
        <v>95.081967213114751</v>
      </c>
      <c r="CA48" s="60">
        <v>5</v>
      </c>
      <c r="CB48">
        <v>5</v>
      </c>
      <c r="CC48" s="51">
        <v>4</v>
      </c>
      <c r="CD48" s="51">
        <v>5</v>
      </c>
      <c r="CE48" s="51">
        <v>7</v>
      </c>
      <c r="CF48" s="51">
        <v>3</v>
      </c>
      <c r="CG48" s="51">
        <v>7</v>
      </c>
      <c r="CH48" s="51">
        <v>5</v>
      </c>
      <c r="CI48" s="51">
        <v>2</v>
      </c>
      <c r="CJ48" s="51">
        <v>6</v>
      </c>
      <c r="CK48" s="51">
        <v>5</v>
      </c>
      <c r="CL48" s="51">
        <v>3</v>
      </c>
      <c r="CM48" s="51">
        <v>6</v>
      </c>
      <c r="CN48" s="51">
        <v>2</v>
      </c>
      <c r="CO48" s="51">
        <v>1</v>
      </c>
      <c r="CP48" s="51">
        <v>0</v>
      </c>
      <c r="CQ48" s="46">
        <v>0</v>
      </c>
      <c r="CR48" s="79">
        <f t="shared" si="9"/>
        <v>66</v>
      </c>
      <c r="CS48" s="67">
        <f t="shared" si="10"/>
        <v>86.842105263157904</v>
      </c>
      <c r="CT48" s="51">
        <v>7</v>
      </c>
      <c r="CU48" s="51">
        <v>10</v>
      </c>
      <c r="CV48" s="51">
        <v>7</v>
      </c>
      <c r="CW48" s="51">
        <v>5</v>
      </c>
      <c r="CX48" s="51">
        <v>7</v>
      </c>
      <c r="CY48" s="51">
        <v>5</v>
      </c>
      <c r="CZ48" s="51">
        <v>8</v>
      </c>
      <c r="DA48" s="51">
        <v>8</v>
      </c>
      <c r="DB48" s="46">
        <v>0</v>
      </c>
      <c r="DC48" s="51">
        <v>3</v>
      </c>
      <c r="DD48" s="51">
        <v>2</v>
      </c>
      <c r="DE48" s="51">
        <v>2</v>
      </c>
      <c r="DF48" s="51">
        <v>4</v>
      </c>
      <c r="DG48" s="51">
        <v>0</v>
      </c>
      <c r="DH48" s="51">
        <v>3</v>
      </c>
      <c r="DI48" s="51">
        <v>3</v>
      </c>
      <c r="DJ48" s="51">
        <v>6</v>
      </c>
      <c r="DK48" s="43">
        <f t="shared" si="15"/>
        <v>80</v>
      </c>
      <c r="DL48" s="42">
        <f t="shared" si="11"/>
        <v>89.887640449438194</v>
      </c>
    </row>
    <row r="49" spans="1:116" ht="21.75" customHeight="1">
      <c r="A49" s="49">
        <v>45</v>
      </c>
      <c r="B49" s="50" t="s">
        <v>67</v>
      </c>
      <c r="C49" s="50">
        <v>5</v>
      </c>
      <c r="D49" s="51">
        <v>4</v>
      </c>
      <c r="E49">
        <v>4</v>
      </c>
      <c r="F49" s="51">
        <v>3</v>
      </c>
      <c r="G49" s="53">
        <v>6</v>
      </c>
      <c r="H49" s="51">
        <v>1</v>
      </c>
      <c r="I49" s="51">
        <v>5</v>
      </c>
      <c r="J49" s="51">
        <v>3</v>
      </c>
      <c r="K49" s="51">
        <v>1</v>
      </c>
      <c r="L49" s="51">
        <v>4</v>
      </c>
      <c r="M49" s="51">
        <v>4</v>
      </c>
      <c r="N49" s="51">
        <v>3</v>
      </c>
      <c r="O49" s="51">
        <v>8</v>
      </c>
      <c r="P49" s="46">
        <v>3</v>
      </c>
      <c r="Q49" s="46">
        <v>3</v>
      </c>
      <c r="R49" s="46">
        <v>2</v>
      </c>
      <c r="S49" s="46">
        <v>14</v>
      </c>
      <c r="T49" s="30">
        <f t="shared" si="12"/>
        <v>73</v>
      </c>
      <c r="U49" s="29">
        <f t="shared" si="4"/>
        <v>96.05263157894737</v>
      </c>
      <c r="V49" s="51">
        <v>4</v>
      </c>
      <c r="W49" s="51">
        <v>3</v>
      </c>
      <c r="X49" s="51">
        <v>6</v>
      </c>
      <c r="Y49" s="53">
        <v>5</v>
      </c>
      <c r="Z49" s="81">
        <v>5</v>
      </c>
      <c r="AA49" s="51">
        <v>2</v>
      </c>
      <c r="AB49" s="48">
        <v>7</v>
      </c>
      <c r="AC49" s="51">
        <v>8</v>
      </c>
      <c r="AD49" s="47">
        <v>1</v>
      </c>
      <c r="AE49" s="51">
        <v>10</v>
      </c>
      <c r="AF49" s="51">
        <v>7</v>
      </c>
      <c r="AG49" s="51">
        <v>6</v>
      </c>
      <c r="AH49" s="51">
        <v>10</v>
      </c>
      <c r="AI49" s="51">
        <v>6</v>
      </c>
      <c r="AJ49" s="51">
        <v>1</v>
      </c>
      <c r="AK49" s="51">
        <v>5</v>
      </c>
      <c r="AL49" s="33">
        <v>2</v>
      </c>
      <c r="AM49" s="34">
        <f t="shared" si="5"/>
        <v>88</v>
      </c>
      <c r="AN49" s="33">
        <f t="shared" si="6"/>
        <v>86.274509803921575</v>
      </c>
      <c r="AO49">
        <v>4</v>
      </c>
      <c r="AP49" s="51">
        <v>4</v>
      </c>
      <c r="AQ49" s="48">
        <v>5</v>
      </c>
      <c r="AR49" s="51">
        <v>3</v>
      </c>
      <c r="AS49" s="51">
        <v>6</v>
      </c>
      <c r="AT49" s="51">
        <v>3</v>
      </c>
      <c r="AU49" s="51">
        <v>6</v>
      </c>
      <c r="AV49" s="51">
        <v>5</v>
      </c>
      <c r="AW49" s="51">
        <v>1</v>
      </c>
      <c r="AX49" s="51">
        <v>6</v>
      </c>
      <c r="AY49" s="53">
        <v>8</v>
      </c>
      <c r="AZ49" s="51">
        <v>5</v>
      </c>
      <c r="BA49" s="51">
        <v>6</v>
      </c>
      <c r="BB49" s="51">
        <v>7</v>
      </c>
      <c r="BC49" s="51">
        <v>13</v>
      </c>
      <c r="BD49" s="51">
        <v>9</v>
      </c>
      <c r="BE49" s="51">
        <v>3</v>
      </c>
      <c r="BF49" s="38">
        <f t="shared" si="13"/>
        <v>94</v>
      </c>
      <c r="BG49" s="37">
        <f t="shared" si="7"/>
        <v>88.679245283018872</v>
      </c>
      <c r="BH49" s="60">
        <v>2</v>
      </c>
      <c r="BI49" s="60">
        <v>2</v>
      </c>
      <c r="BJ49" s="60">
        <v>3</v>
      </c>
      <c r="BK49" s="60">
        <v>4</v>
      </c>
      <c r="BL49" s="60">
        <v>5</v>
      </c>
      <c r="BM49" s="60">
        <v>1</v>
      </c>
      <c r="BN49" s="51">
        <v>4</v>
      </c>
      <c r="BO49" s="51">
        <v>3</v>
      </c>
      <c r="BP49" s="51">
        <v>1</v>
      </c>
      <c r="BQ49" s="51">
        <v>4</v>
      </c>
      <c r="BR49" s="51">
        <v>4</v>
      </c>
      <c r="BS49" s="51">
        <v>2</v>
      </c>
      <c r="BT49" s="51">
        <v>4</v>
      </c>
      <c r="BU49" s="51">
        <v>2</v>
      </c>
      <c r="BV49" s="51">
        <v>4</v>
      </c>
      <c r="BW49" s="51">
        <v>3</v>
      </c>
      <c r="BX49" s="51">
        <v>5</v>
      </c>
      <c r="BY49" s="77">
        <f t="shared" si="14"/>
        <v>53</v>
      </c>
      <c r="BZ49" s="29">
        <f t="shared" si="8"/>
        <v>86.885245901639337</v>
      </c>
      <c r="CA49" s="60">
        <v>4</v>
      </c>
      <c r="CB49">
        <v>5</v>
      </c>
      <c r="CC49" s="51">
        <v>3</v>
      </c>
      <c r="CD49" s="51">
        <v>4</v>
      </c>
      <c r="CE49" s="51">
        <v>7</v>
      </c>
      <c r="CF49" s="51">
        <v>3</v>
      </c>
      <c r="CG49" s="51">
        <v>7</v>
      </c>
      <c r="CH49" s="51">
        <v>5</v>
      </c>
      <c r="CI49" s="51">
        <v>2</v>
      </c>
      <c r="CJ49" s="51">
        <v>5</v>
      </c>
      <c r="CK49" s="51">
        <v>3</v>
      </c>
      <c r="CL49" s="51">
        <v>3</v>
      </c>
      <c r="CM49" s="51">
        <v>6</v>
      </c>
      <c r="CN49" s="51">
        <v>2</v>
      </c>
      <c r="CO49" s="51">
        <v>1</v>
      </c>
      <c r="CP49" s="51">
        <v>0</v>
      </c>
      <c r="CQ49" s="46">
        <v>0</v>
      </c>
      <c r="CR49" s="79">
        <f t="shared" si="9"/>
        <v>60</v>
      </c>
      <c r="CS49" s="67">
        <f t="shared" si="10"/>
        <v>78.94736842105263</v>
      </c>
      <c r="CT49" s="51">
        <v>6</v>
      </c>
      <c r="CU49" s="51">
        <v>5</v>
      </c>
      <c r="CV49" s="51">
        <v>7</v>
      </c>
      <c r="CW49" s="51">
        <v>6</v>
      </c>
      <c r="CX49" s="51">
        <v>7</v>
      </c>
      <c r="CY49" s="51">
        <v>3</v>
      </c>
      <c r="CZ49" s="51">
        <v>8</v>
      </c>
      <c r="DA49" s="51">
        <v>8</v>
      </c>
      <c r="DB49" s="46">
        <v>0</v>
      </c>
      <c r="DC49" s="51">
        <v>4</v>
      </c>
      <c r="DD49" s="51">
        <v>1</v>
      </c>
      <c r="DE49" s="51">
        <v>1</v>
      </c>
      <c r="DF49" s="51">
        <v>4</v>
      </c>
      <c r="DG49" s="51">
        <v>0</v>
      </c>
      <c r="DH49" s="51">
        <v>4</v>
      </c>
      <c r="DI49" s="51">
        <v>3</v>
      </c>
      <c r="DJ49" s="51">
        <v>6</v>
      </c>
      <c r="DK49" s="43">
        <f t="shared" si="15"/>
        <v>73</v>
      </c>
      <c r="DL49" s="42">
        <f t="shared" si="11"/>
        <v>82.022471910112358</v>
      </c>
    </row>
    <row r="50" spans="1:116" ht="21.75" customHeight="1">
      <c r="A50" s="49">
        <v>46</v>
      </c>
      <c r="B50" s="50" t="s">
        <v>68</v>
      </c>
      <c r="C50" s="50">
        <v>5</v>
      </c>
      <c r="D50" s="51">
        <v>4</v>
      </c>
      <c r="E50">
        <v>4</v>
      </c>
      <c r="F50" s="51">
        <v>2</v>
      </c>
      <c r="G50" s="53">
        <v>6</v>
      </c>
      <c r="H50" s="51">
        <v>1</v>
      </c>
      <c r="I50" s="51">
        <v>5</v>
      </c>
      <c r="J50" s="51">
        <v>3</v>
      </c>
      <c r="K50" s="51">
        <v>2</v>
      </c>
      <c r="L50" s="51">
        <v>4</v>
      </c>
      <c r="M50" s="51">
        <v>4</v>
      </c>
      <c r="N50" s="51">
        <v>3</v>
      </c>
      <c r="O50" s="51">
        <v>8</v>
      </c>
      <c r="P50" s="46">
        <v>3</v>
      </c>
      <c r="Q50" s="46">
        <v>3</v>
      </c>
      <c r="R50" s="46">
        <v>3</v>
      </c>
      <c r="S50" s="46">
        <v>14</v>
      </c>
      <c r="T50" s="30">
        <f t="shared" si="12"/>
        <v>74</v>
      </c>
      <c r="U50" s="29">
        <f t="shared" si="4"/>
        <v>97.368421052631575</v>
      </c>
      <c r="V50" s="51">
        <v>6</v>
      </c>
      <c r="W50" s="51">
        <v>5</v>
      </c>
      <c r="X50" s="51">
        <v>6</v>
      </c>
      <c r="Y50" s="51">
        <v>7</v>
      </c>
      <c r="Z50" s="81">
        <v>7</v>
      </c>
      <c r="AA50" s="51">
        <v>1</v>
      </c>
      <c r="AB50" s="48">
        <v>8</v>
      </c>
      <c r="AC50" s="51">
        <v>8</v>
      </c>
      <c r="AD50" s="47">
        <v>3</v>
      </c>
      <c r="AE50" s="51">
        <v>10</v>
      </c>
      <c r="AF50" s="51">
        <v>8</v>
      </c>
      <c r="AG50" s="51">
        <v>6</v>
      </c>
      <c r="AH50" s="51">
        <v>10</v>
      </c>
      <c r="AI50" s="51">
        <v>7</v>
      </c>
      <c r="AJ50" s="51">
        <v>1</v>
      </c>
      <c r="AK50" s="51">
        <v>5</v>
      </c>
      <c r="AL50" s="33">
        <v>2</v>
      </c>
      <c r="AM50" s="34">
        <f t="shared" si="5"/>
        <v>100</v>
      </c>
      <c r="AN50" s="33">
        <f t="shared" si="6"/>
        <v>98.039215686274503</v>
      </c>
      <c r="AO50">
        <v>5</v>
      </c>
      <c r="AP50" s="51">
        <v>4</v>
      </c>
      <c r="AQ50" s="48">
        <v>4</v>
      </c>
      <c r="AR50" s="51">
        <v>6</v>
      </c>
      <c r="AS50" s="51">
        <v>7</v>
      </c>
      <c r="AT50" s="51">
        <v>2</v>
      </c>
      <c r="AU50" s="51">
        <v>8</v>
      </c>
      <c r="AV50" s="51">
        <v>5</v>
      </c>
      <c r="AW50" s="51">
        <v>2</v>
      </c>
      <c r="AX50" s="51">
        <v>6</v>
      </c>
      <c r="AY50" s="53">
        <v>8</v>
      </c>
      <c r="AZ50" s="51">
        <v>5</v>
      </c>
      <c r="BA50" s="51">
        <v>6</v>
      </c>
      <c r="BB50" s="51">
        <v>9</v>
      </c>
      <c r="BC50" s="51">
        <v>13</v>
      </c>
      <c r="BD50" s="51">
        <v>9</v>
      </c>
      <c r="BE50" s="51">
        <v>3</v>
      </c>
      <c r="BF50" s="38">
        <f t="shared" si="13"/>
        <v>102</v>
      </c>
      <c r="BG50" s="37">
        <f t="shared" si="7"/>
        <v>96.226415094339629</v>
      </c>
      <c r="BH50" s="60">
        <v>4</v>
      </c>
      <c r="BI50" s="60">
        <v>3</v>
      </c>
      <c r="BJ50" s="60">
        <v>4</v>
      </c>
      <c r="BK50" s="60">
        <v>4</v>
      </c>
      <c r="BL50" s="60">
        <v>5</v>
      </c>
      <c r="BM50" s="60">
        <v>1</v>
      </c>
      <c r="BN50" s="51">
        <v>4</v>
      </c>
      <c r="BO50" s="51">
        <v>3</v>
      </c>
      <c r="BP50" s="51">
        <v>2</v>
      </c>
      <c r="BQ50" s="51">
        <v>4</v>
      </c>
      <c r="BR50" s="51">
        <v>4</v>
      </c>
      <c r="BS50" s="51">
        <v>3</v>
      </c>
      <c r="BT50" s="51">
        <v>4</v>
      </c>
      <c r="BU50" s="51">
        <v>2</v>
      </c>
      <c r="BV50" s="51">
        <v>4</v>
      </c>
      <c r="BW50" s="51">
        <v>4</v>
      </c>
      <c r="BX50" s="51">
        <v>5</v>
      </c>
      <c r="BY50" s="77">
        <f t="shared" si="14"/>
        <v>60</v>
      </c>
      <c r="BZ50" s="29">
        <f t="shared" si="8"/>
        <v>98.360655737704917</v>
      </c>
      <c r="CA50" s="60">
        <v>6</v>
      </c>
      <c r="CB50">
        <v>5</v>
      </c>
      <c r="CC50" s="51">
        <v>4</v>
      </c>
      <c r="CD50" s="51">
        <v>5</v>
      </c>
      <c r="CE50" s="51">
        <v>7</v>
      </c>
      <c r="CF50" s="51">
        <v>1</v>
      </c>
      <c r="CG50" s="51">
        <v>7</v>
      </c>
      <c r="CH50" s="51">
        <v>5</v>
      </c>
      <c r="CI50" s="51">
        <v>2</v>
      </c>
      <c r="CJ50" s="51">
        <v>6</v>
      </c>
      <c r="CK50" s="51">
        <v>7</v>
      </c>
      <c r="CL50" s="51">
        <v>3</v>
      </c>
      <c r="CM50" s="51">
        <v>5</v>
      </c>
      <c r="CN50" s="51">
        <v>4</v>
      </c>
      <c r="CO50" s="51">
        <v>1</v>
      </c>
      <c r="CP50" s="51">
        <v>0</v>
      </c>
      <c r="CQ50" s="46">
        <v>0</v>
      </c>
      <c r="CR50" s="79">
        <f t="shared" si="9"/>
        <v>68</v>
      </c>
      <c r="CS50" s="67">
        <f t="shared" si="10"/>
        <v>89.473684210526315</v>
      </c>
      <c r="CT50" s="51">
        <v>7</v>
      </c>
      <c r="CU50" s="51">
        <v>10</v>
      </c>
      <c r="CV50" s="51">
        <v>8</v>
      </c>
      <c r="CW50" s="51">
        <v>7</v>
      </c>
      <c r="CX50" s="51">
        <v>7</v>
      </c>
      <c r="CY50" s="51">
        <v>1</v>
      </c>
      <c r="CZ50" s="51">
        <v>8</v>
      </c>
      <c r="DA50" s="51">
        <v>8</v>
      </c>
      <c r="DB50" s="46">
        <v>0</v>
      </c>
      <c r="DC50" s="51">
        <v>4</v>
      </c>
      <c r="DD50" s="51">
        <v>2</v>
      </c>
      <c r="DE50" s="51">
        <v>2</v>
      </c>
      <c r="DF50" s="51">
        <v>3</v>
      </c>
      <c r="DG50" s="51">
        <v>1</v>
      </c>
      <c r="DH50" s="51">
        <v>4</v>
      </c>
      <c r="DI50" s="51">
        <v>3</v>
      </c>
      <c r="DJ50" s="51">
        <v>5</v>
      </c>
      <c r="DK50" s="43">
        <f t="shared" si="15"/>
        <v>80</v>
      </c>
      <c r="DL50" s="42">
        <f t="shared" si="11"/>
        <v>89.887640449438194</v>
      </c>
    </row>
    <row r="51" spans="1:116" ht="21.75" customHeight="1">
      <c r="A51" s="49">
        <v>47</v>
      </c>
      <c r="B51" s="50" t="s">
        <v>69</v>
      </c>
      <c r="C51" s="50">
        <v>5</v>
      </c>
      <c r="D51" s="51">
        <v>4</v>
      </c>
      <c r="E51">
        <v>4</v>
      </c>
      <c r="F51" s="51">
        <v>3</v>
      </c>
      <c r="G51" s="53">
        <v>6</v>
      </c>
      <c r="H51" s="51">
        <v>2</v>
      </c>
      <c r="I51" s="51">
        <v>5</v>
      </c>
      <c r="J51" s="51">
        <v>3</v>
      </c>
      <c r="K51" s="51">
        <v>2</v>
      </c>
      <c r="L51" s="51">
        <v>4</v>
      </c>
      <c r="M51" s="51">
        <v>4</v>
      </c>
      <c r="N51" s="51">
        <v>3</v>
      </c>
      <c r="O51" s="51">
        <v>8</v>
      </c>
      <c r="P51" s="46">
        <v>3</v>
      </c>
      <c r="Q51" s="46">
        <v>3</v>
      </c>
      <c r="R51" s="46">
        <v>3</v>
      </c>
      <c r="S51" s="46">
        <v>14</v>
      </c>
      <c r="T51" s="30">
        <f t="shared" si="12"/>
        <v>76</v>
      </c>
      <c r="U51" s="29">
        <f t="shared" si="4"/>
        <v>100</v>
      </c>
      <c r="V51" s="51">
        <v>6</v>
      </c>
      <c r="W51" s="51">
        <v>5</v>
      </c>
      <c r="X51" s="51">
        <v>6</v>
      </c>
      <c r="Y51" s="51">
        <v>7</v>
      </c>
      <c r="Z51" s="81">
        <v>7</v>
      </c>
      <c r="AA51" s="51">
        <v>2</v>
      </c>
      <c r="AB51" s="48">
        <v>8</v>
      </c>
      <c r="AC51" s="51">
        <v>8</v>
      </c>
      <c r="AD51" s="47">
        <v>3</v>
      </c>
      <c r="AE51" s="51">
        <v>10</v>
      </c>
      <c r="AF51" s="51">
        <v>8</v>
      </c>
      <c r="AG51" s="51">
        <v>6</v>
      </c>
      <c r="AH51" s="51">
        <v>10</v>
      </c>
      <c r="AI51" s="51">
        <v>7</v>
      </c>
      <c r="AJ51" s="51">
        <v>1</v>
      </c>
      <c r="AK51" s="51">
        <v>5</v>
      </c>
      <c r="AL51" s="33">
        <v>2</v>
      </c>
      <c r="AM51" s="34">
        <f t="shared" si="5"/>
        <v>101</v>
      </c>
      <c r="AN51" s="33">
        <f t="shared" si="6"/>
        <v>99.019607843137265</v>
      </c>
      <c r="AO51">
        <v>5</v>
      </c>
      <c r="AP51" s="51">
        <v>4</v>
      </c>
      <c r="AQ51" s="48">
        <v>4</v>
      </c>
      <c r="AR51" s="51">
        <v>6</v>
      </c>
      <c r="AS51" s="51">
        <v>7</v>
      </c>
      <c r="AT51" s="51">
        <v>3</v>
      </c>
      <c r="AU51" s="51">
        <v>8</v>
      </c>
      <c r="AV51" s="51">
        <v>5</v>
      </c>
      <c r="AW51" s="51">
        <v>2</v>
      </c>
      <c r="AX51" s="51">
        <v>6</v>
      </c>
      <c r="AY51" s="53">
        <v>8</v>
      </c>
      <c r="AZ51" s="51">
        <v>6</v>
      </c>
      <c r="BA51" s="51">
        <v>7</v>
      </c>
      <c r="BB51" s="51">
        <v>9</v>
      </c>
      <c r="BC51" s="51">
        <v>13</v>
      </c>
      <c r="BD51" s="51">
        <v>9</v>
      </c>
      <c r="BE51" s="51">
        <v>3</v>
      </c>
      <c r="BF51" s="38">
        <f t="shared" si="13"/>
        <v>105</v>
      </c>
      <c r="BG51" s="37">
        <f t="shared" si="7"/>
        <v>99.056603773584911</v>
      </c>
      <c r="BH51" s="60">
        <v>4</v>
      </c>
      <c r="BI51" s="60">
        <v>3</v>
      </c>
      <c r="BJ51" s="60">
        <v>4</v>
      </c>
      <c r="BK51" s="60">
        <v>4</v>
      </c>
      <c r="BL51" s="60">
        <v>5</v>
      </c>
      <c r="BM51" s="60">
        <v>2</v>
      </c>
      <c r="BN51" s="51">
        <v>4</v>
      </c>
      <c r="BO51" s="51">
        <v>3</v>
      </c>
      <c r="BP51" s="51">
        <v>2</v>
      </c>
      <c r="BQ51" s="51">
        <v>4</v>
      </c>
      <c r="BR51" s="51">
        <v>4</v>
      </c>
      <c r="BS51" s="51">
        <v>3</v>
      </c>
      <c r="BT51" s="51">
        <v>3</v>
      </c>
      <c r="BU51" s="51">
        <v>2</v>
      </c>
      <c r="BV51" s="51">
        <v>4</v>
      </c>
      <c r="BW51" s="51">
        <v>4</v>
      </c>
      <c r="BX51" s="51">
        <v>5</v>
      </c>
      <c r="BY51" s="77">
        <f t="shared" si="14"/>
        <v>60</v>
      </c>
      <c r="BZ51" s="29">
        <f t="shared" si="8"/>
        <v>98.360655737704917</v>
      </c>
      <c r="CA51" s="60">
        <v>6</v>
      </c>
      <c r="CB51">
        <v>5</v>
      </c>
      <c r="CC51" s="51">
        <v>4</v>
      </c>
      <c r="CD51" s="51">
        <v>6</v>
      </c>
      <c r="CE51" s="51">
        <v>7</v>
      </c>
      <c r="CF51" s="51">
        <v>4</v>
      </c>
      <c r="CG51" s="51">
        <v>7</v>
      </c>
      <c r="CH51" s="51">
        <v>5</v>
      </c>
      <c r="CI51" s="51">
        <v>2</v>
      </c>
      <c r="CJ51" s="51">
        <v>6</v>
      </c>
      <c r="CK51" s="51">
        <v>7</v>
      </c>
      <c r="CL51" s="51">
        <v>4</v>
      </c>
      <c r="CM51" s="51">
        <v>6</v>
      </c>
      <c r="CN51" s="51">
        <v>4</v>
      </c>
      <c r="CO51" s="51">
        <v>1</v>
      </c>
      <c r="CP51" s="51">
        <v>0</v>
      </c>
      <c r="CQ51" s="46">
        <v>0</v>
      </c>
      <c r="CR51" s="79">
        <f t="shared" si="9"/>
        <v>74</v>
      </c>
      <c r="CS51" s="67">
        <f t="shared" si="10"/>
        <v>97.368421052631575</v>
      </c>
      <c r="CT51" s="51">
        <v>7</v>
      </c>
      <c r="CU51" s="51">
        <v>10</v>
      </c>
      <c r="CV51" s="51">
        <v>5</v>
      </c>
      <c r="CW51" s="51">
        <v>7</v>
      </c>
      <c r="CX51" s="51">
        <v>7</v>
      </c>
      <c r="CY51" s="51">
        <v>5</v>
      </c>
      <c r="CZ51" s="51">
        <v>8</v>
      </c>
      <c r="DA51" s="51">
        <v>8</v>
      </c>
      <c r="DB51" s="46">
        <v>0</v>
      </c>
      <c r="DC51" s="51">
        <v>4</v>
      </c>
      <c r="DD51" s="51">
        <v>2</v>
      </c>
      <c r="DE51" s="51">
        <v>3</v>
      </c>
      <c r="DF51" s="51">
        <v>4</v>
      </c>
      <c r="DG51" s="51">
        <v>1</v>
      </c>
      <c r="DH51" s="51">
        <v>4</v>
      </c>
      <c r="DI51" s="51">
        <v>4</v>
      </c>
      <c r="DJ51" s="51">
        <v>5</v>
      </c>
      <c r="DK51" s="43">
        <f t="shared" si="15"/>
        <v>84</v>
      </c>
      <c r="DL51" s="42">
        <f t="shared" si="11"/>
        <v>94.382022471910105</v>
      </c>
    </row>
    <row r="52" spans="1:116" ht="21.75" customHeight="1">
      <c r="A52" s="49">
        <v>48</v>
      </c>
      <c r="B52" s="54" t="s">
        <v>70</v>
      </c>
      <c r="C52" s="54">
        <v>5</v>
      </c>
      <c r="D52" s="51">
        <v>3</v>
      </c>
      <c r="E52">
        <v>4</v>
      </c>
      <c r="F52" s="51">
        <v>3</v>
      </c>
      <c r="G52" s="53">
        <v>6</v>
      </c>
      <c r="H52" s="51">
        <v>2</v>
      </c>
      <c r="I52" s="51">
        <v>5</v>
      </c>
      <c r="J52" s="51">
        <v>3</v>
      </c>
      <c r="K52" s="51">
        <v>2</v>
      </c>
      <c r="L52" s="51">
        <v>4</v>
      </c>
      <c r="M52" s="51">
        <v>4</v>
      </c>
      <c r="N52" s="51">
        <v>2</v>
      </c>
      <c r="O52" s="51">
        <v>8</v>
      </c>
      <c r="P52" s="46">
        <v>3</v>
      </c>
      <c r="Q52" s="46">
        <v>3</v>
      </c>
      <c r="R52" s="46">
        <v>3</v>
      </c>
      <c r="S52" s="46">
        <v>14</v>
      </c>
      <c r="T52" s="30">
        <f t="shared" si="12"/>
        <v>74</v>
      </c>
      <c r="U52" s="29">
        <f t="shared" si="4"/>
        <v>97.368421052631575</v>
      </c>
      <c r="V52" s="51">
        <v>6</v>
      </c>
      <c r="W52" s="51">
        <v>4</v>
      </c>
      <c r="X52" s="51">
        <v>6</v>
      </c>
      <c r="Y52" s="51">
        <v>6</v>
      </c>
      <c r="Z52" s="81">
        <v>7</v>
      </c>
      <c r="AA52" s="51">
        <v>2</v>
      </c>
      <c r="AB52" s="48">
        <v>8</v>
      </c>
      <c r="AC52" s="51">
        <v>8</v>
      </c>
      <c r="AD52" s="47">
        <v>3</v>
      </c>
      <c r="AE52" s="51">
        <v>9</v>
      </c>
      <c r="AF52" s="51">
        <v>7</v>
      </c>
      <c r="AG52" s="51">
        <v>4</v>
      </c>
      <c r="AH52" s="51">
        <v>10</v>
      </c>
      <c r="AI52" s="51">
        <v>6</v>
      </c>
      <c r="AJ52" s="51">
        <v>1</v>
      </c>
      <c r="AK52" s="51">
        <v>5</v>
      </c>
      <c r="AL52" s="33">
        <v>2</v>
      </c>
      <c r="AM52" s="34">
        <f t="shared" si="5"/>
        <v>94</v>
      </c>
      <c r="AN52" s="33">
        <f t="shared" si="6"/>
        <v>92.156862745098039</v>
      </c>
      <c r="AO52">
        <v>5</v>
      </c>
      <c r="AP52" s="51">
        <v>2</v>
      </c>
      <c r="AQ52" s="48">
        <v>4</v>
      </c>
      <c r="AR52" s="51">
        <v>6</v>
      </c>
      <c r="AS52" s="51">
        <v>7</v>
      </c>
      <c r="AT52" s="51">
        <v>3</v>
      </c>
      <c r="AU52" s="51">
        <v>8</v>
      </c>
      <c r="AV52" s="51">
        <v>5</v>
      </c>
      <c r="AW52" s="51">
        <v>2</v>
      </c>
      <c r="AX52" s="51">
        <v>6</v>
      </c>
      <c r="AY52" s="53">
        <v>8</v>
      </c>
      <c r="AZ52" s="51">
        <v>4</v>
      </c>
      <c r="BA52" s="51">
        <v>7</v>
      </c>
      <c r="BB52" s="51">
        <v>8</v>
      </c>
      <c r="BC52" s="51">
        <v>13</v>
      </c>
      <c r="BD52" s="51">
        <v>9</v>
      </c>
      <c r="BE52" s="51">
        <v>3</v>
      </c>
      <c r="BF52" s="38">
        <f t="shared" si="13"/>
        <v>100</v>
      </c>
      <c r="BG52" s="37">
        <f t="shared" si="7"/>
        <v>94.339622641509436</v>
      </c>
      <c r="BH52" s="60">
        <v>4</v>
      </c>
      <c r="BI52" s="60">
        <v>2</v>
      </c>
      <c r="BJ52" s="60">
        <v>4</v>
      </c>
      <c r="BK52" s="60">
        <v>4</v>
      </c>
      <c r="BL52" s="60">
        <v>5</v>
      </c>
      <c r="BM52" s="60">
        <v>2</v>
      </c>
      <c r="BN52" s="51">
        <v>4</v>
      </c>
      <c r="BO52" s="51">
        <v>3</v>
      </c>
      <c r="BP52" s="51">
        <v>2</v>
      </c>
      <c r="BQ52" s="51">
        <v>4</v>
      </c>
      <c r="BR52" s="51">
        <v>4</v>
      </c>
      <c r="BS52" s="51">
        <v>2</v>
      </c>
      <c r="BT52" s="51">
        <v>4</v>
      </c>
      <c r="BU52" s="51">
        <v>2</v>
      </c>
      <c r="BV52" s="51">
        <v>4</v>
      </c>
      <c r="BW52" s="51">
        <v>4</v>
      </c>
      <c r="BX52" s="51">
        <v>5</v>
      </c>
      <c r="BY52" s="77">
        <f t="shared" si="14"/>
        <v>59</v>
      </c>
      <c r="BZ52" s="29">
        <f t="shared" si="8"/>
        <v>96.721311475409834</v>
      </c>
      <c r="CA52" s="60">
        <v>6</v>
      </c>
      <c r="CB52">
        <v>5</v>
      </c>
      <c r="CC52" s="51">
        <v>4</v>
      </c>
      <c r="CD52" s="51">
        <v>5</v>
      </c>
      <c r="CE52" s="51">
        <v>7</v>
      </c>
      <c r="CF52" s="51">
        <v>4</v>
      </c>
      <c r="CG52" s="51">
        <v>7</v>
      </c>
      <c r="CH52" s="51">
        <v>5</v>
      </c>
      <c r="CI52" s="51">
        <v>2</v>
      </c>
      <c r="CJ52" s="51">
        <v>6</v>
      </c>
      <c r="CK52" s="51">
        <v>7</v>
      </c>
      <c r="CL52" s="51">
        <v>3</v>
      </c>
      <c r="CM52" s="51">
        <v>6</v>
      </c>
      <c r="CN52" s="51">
        <v>4</v>
      </c>
      <c r="CO52" s="51">
        <v>1</v>
      </c>
      <c r="CP52" s="51">
        <v>0</v>
      </c>
      <c r="CQ52" s="46">
        <v>0</v>
      </c>
      <c r="CR52" s="79">
        <f t="shared" si="9"/>
        <v>72</v>
      </c>
      <c r="CS52" s="67">
        <f t="shared" si="10"/>
        <v>94.73684210526315</v>
      </c>
      <c r="CT52" s="51">
        <v>7</v>
      </c>
      <c r="CU52" s="51">
        <v>10</v>
      </c>
      <c r="CV52" s="51">
        <v>8</v>
      </c>
      <c r="CW52" s="51">
        <v>7</v>
      </c>
      <c r="CX52" s="51">
        <v>7</v>
      </c>
      <c r="CY52" s="51">
        <v>5</v>
      </c>
      <c r="CZ52" s="51">
        <v>8</v>
      </c>
      <c r="DA52" s="51">
        <v>8</v>
      </c>
      <c r="DB52" s="46">
        <v>0</v>
      </c>
      <c r="DC52" s="51">
        <v>3</v>
      </c>
      <c r="DD52" s="51">
        <v>2</v>
      </c>
      <c r="DE52" s="51">
        <v>3</v>
      </c>
      <c r="DF52" s="51">
        <v>4</v>
      </c>
      <c r="DG52" s="51">
        <v>0</v>
      </c>
      <c r="DH52" s="51">
        <v>4</v>
      </c>
      <c r="DI52" s="51">
        <v>4</v>
      </c>
      <c r="DJ52" s="51">
        <v>5</v>
      </c>
      <c r="DK52" s="43">
        <f t="shared" si="15"/>
        <v>85</v>
      </c>
      <c r="DL52" s="42">
        <f t="shared" si="11"/>
        <v>95.50561797752809</v>
      </c>
    </row>
    <row r="53" spans="1:116" ht="21.75" customHeight="1">
      <c r="A53" s="49">
        <v>49</v>
      </c>
      <c r="B53" s="50" t="s">
        <v>71</v>
      </c>
      <c r="C53" s="50">
        <v>4</v>
      </c>
      <c r="D53" s="51">
        <v>4</v>
      </c>
      <c r="E53">
        <v>3</v>
      </c>
      <c r="F53" s="51">
        <v>3</v>
      </c>
      <c r="G53" s="53">
        <v>6</v>
      </c>
      <c r="H53" s="51">
        <v>1</v>
      </c>
      <c r="I53" s="51">
        <v>5</v>
      </c>
      <c r="J53" s="51">
        <v>3</v>
      </c>
      <c r="K53" s="51">
        <v>1</v>
      </c>
      <c r="L53" s="51">
        <v>4</v>
      </c>
      <c r="M53" s="51">
        <v>4</v>
      </c>
      <c r="N53" s="51">
        <v>3</v>
      </c>
      <c r="O53" s="51">
        <v>7</v>
      </c>
      <c r="P53" s="46">
        <v>3</v>
      </c>
      <c r="Q53" s="46">
        <v>3</v>
      </c>
      <c r="R53" s="46">
        <v>3</v>
      </c>
      <c r="S53" s="46">
        <v>14</v>
      </c>
      <c r="T53" s="30">
        <f t="shared" si="12"/>
        <v>71</v>
      </c>
      <c r="U53" s="29">
        <f t="shared" si="4"/>
        <v>93.421052631578945</v>
      </c>
      <c r="V53" s="51">
        <v>5</v>
      </c>
      <c r="W53" s="51">
        <v>5</v>
      </c>
      <c r="X53" s="51">
        <v>6</v>
      </c>
      <c r="Y53" s="51">
        <v>6</v>
      </c>
      <c r="Z53" s="81">
        <v>6</v>
      </c>
      <c r="AA53" s="51">
        <v>1</v>
      </c>
      <c r="AB53" s="48">
        <v>8</v>
      </c>
      <c r="AC53" s="51">
        <v>8</v>
      </c>
      <c r="AD53" s="47">
        <v>1</v>
      </c>
      <c r="AE53" s="51">
        <v>8</v>
      </c>
      <c r="AF53" s="51">
        <v>7</v>
      </c>
      <c r="AG53" s="51">
        <v>5</v>
      </c>
      <c r="AH53" s="51">
        <v>8</v>
      </c>
      <c r="AI53" s="51">
        <v>6</v>
      </c>
      <c r="AJ53" s="51">
        <v>1</v>
      </c>
      <c r="AK53" s="51">
        <v>5</v>
      </c>
      <c r="AL53" s="33">
        <v>2</v>
      </c>
      <c r="AM53" s="34">
        <f t="shared" si="5"/>
        <v>88</v>
      </c>
      <c r="AN53" s="33">
        <f t="shared" si="6"/>
        <v>86.274509803921575</v>
      </c>
      <c r="AO53">
        <v>3</v>
      </c>
      <c r="AP53" s="51">
        <v>4</v>
      </c>
      <c r="AQ53" s="48">
        <v>3</v>
      </c>
      <c r="AR53" s="51">
        <v>5</v>
      </c>
      <c r="AS53" s="51">
        <v>7</v>
      </c>
      <c r="AT53" s="51">
        <v>3</v>
      </c>
      <c r="AU53" s="51">
        <v>7</v>
      </c>
      <c r="AV53" s="51">
        <v>5</v>
      </c>
      <c r="AW53" s="51">
        <v>1</v>
      </c>
      <c r="AX53" s="51">
        <v>5</v>
      </c>
      <c r="AY53" s="53">
        <v>8</v>
      </c>
      <c r="AZ53" s="51">
        <v>5</v>
      </c>
      <c r="BA53" s="51">
        <v>4</v>
      </c>
      <c r="BB53" s="51">
        <v>8</v>
      </c>
      <c r="BC53" s="51">
        <v>10</v>
      </c>
      <c r="BD53" s="51">
        <v>7</v>
      </c>
      <c r="BE53" s="51">
        <v>3</v>
      </c>
      <c r="BF53" s="38">
        <f t="shared" si="13"/>
        <v>88</v>
      </c>
      <c r="BG53" s="37">
        <f t="shared" si="7"/>
        <v>83.018867924528308</v>
      </c>
      <c r="BH53" s="60">
        <v>4</v>
      </c>
      <c r="BI53" s="60">
        <v>3</v>
      </c>
      <c r="BJ53" s="60">
        <v>4</v>
      </c>
      <c r="BK53" s="60">
        <v>4</v>
      </c>
      <c r="BL53" s="60">
        <v>5</v>
      </c>
      <c r="BM53" s="60">
        <v>1</v>
      </c>
      <c r="BN53" s="51">
        <v>4</v>
      </c>
      <c r="BO53" s="51">
        <v>3</v>
      </c>
      <c r="BP53" s="51">
        <v>2</v>
      </c>
      <c r="BQ53" s="51">
        <v>4</v>
      </c>
      <c r="BR53" s="51">
        <v>3</v>
      </c>
      <c r="BS53" s="51">
        <v>3</v>
      </c>
      <c r="BT53" s="51">
        <v>4</v>
      </c>
      <c r="BU53" s="51">
        <v>2</v>
      </c>
      <c r="BV53" s="51">
        <v>4</v>
      </c>
      <c r="BW53" s="51">
        <v>4</v>
      </c>
      <c r="BX53" s="51">
        <v>5</v>
      </c>
      <c r="BY53" s="77">
        <f t="shared" si="14"/>
        <v>59</v>
      </c>
      <c r="BZ53" s="29">
        <f t="shared" si="8"/>
        <v>96.721311475409834</v>
      </c>
      <c r="CA53" s="60">
        <v>6</v>
      </c>
      <c r="CB53">
        <v>4</v>
      </c>
      <c r="CC53" s="51">
        <v>4</v>
      </c>
      <c r="CD53" s="51">
        <v>5</v>
      </c>
      <c r="CE53" s="51">
        <v>7</v>
      </c>
      <c r="CF53" s="51">
        <v>0</v>
      </c>
      <c r="CG53" s="51">
        <v>7</v>
      </c>
      <c r="CH53" s="51">
        <v>5</v>
      </c>
      <c r="CI53" s="51">
        <v>2</v>
      </c>
      <c r="CJ53" s="51">
        <v>4</v>
      </c>
      <c r="CK53" s="51">
        <v>7</v>
      </c>
      <c r="CL53" s="51">
        <v>3</v>
      </c>
      <c r="CM53" s="51">
        <v>6</v>
      </c>
      <c r="CN53" s="51">
        <v>3</v>
      </c>
      <c r="CO53" s="51">
        <v>1</v>
      </c>
      <c r="CP53" s="51">
        <v>0</v>
      </c>
      <c r="CQ53" s="46">
        <v>0</v>
      </c>
      <c r="CR53" s="79">
        <f t="shared" si="9"/>
        <v>64</v>
      </c>
      <c r="CS53" s="67">
        <f t="shared" si="10"/>
        <v>84.210526315789465</v>
      </c>
      <c r="CT53" s="51">
        <v>7</v>
      </c>
      <c r="CU53" s="51">
        <v>9</v>
      </c>
      <c r="CV53" s="51">
        <v>6</v>
      </c>
      <c r="CW53" s="51">
        <v>7</v>
      </c>
      <c r="CX53" s="51">
        <v>7</v>
      </c>
      <c r="CY53" s="51">
        <v>2</v>
      </c>
      <c r="CZ53" s="51">
        <v>8</v>
      </c>
      <c r="DA53" s="51">
        <v>8</v>
      </c>
      <c r="DB53" s="46">
        <v>0</v>
      </c>
      <c r="DC53" s="51">
        <v>4</v>
      </c>
      <c r="DD53" s="51">
        <v>2</v>
      </c>
      <c r="DE53" s="51">
        <v>1</v>
      </c>
      <c r="DF53" s="51">
        <v>4</v>
      </c>
      <c r="DG53" s="51">
        <v>1</v>
      </c>
      <c r="DH53" s="51">
        <v>4</v>
      </c>
      <c r="DI53" s="51">
        <v>3</v>
      </c>
      <c r="DJ53" s="51">
        <v>6</v>
      </c>
      <c r="DK53" s="43">
        <f t="shared" si="15"/>
        <v>79</v>
      </c>
      <c r="DL53" s="42">
        <f t="shared" si="11"/>
        <v>88.764044943820224</v>
      </c>
    </row>
    <row r="54" spans="1:116" ht="21.75" customHeight="1">
      <c r="A54" s="49">
        <v>50</v>
      </c>
      <c r="B54" s="50" t="s">
        <v>72</v>
      </c>
      <c r="C54" s="50">
        <v>5</v>
      </c>
      <c r="D54" s="51">
        <v>4</v>
      </c>
      <c r="E54">
        <v>4</v>
      </c>
      <c r="F54" s="51">
        <v>3</v>
      </c>
      <c r="G54" s="53">
        <v>6</v>
      </c>
      <c r="H54" s="51">
        <v>1</v>
      </c>
      <c r="I54" s="51">
        <v>5</v>
      </c>
      <c r="J54" s="51">
        <v>3</v>
      </c>
      <c r="K54" s="51">
        <v>2</v>
      </c>
      <c r="L54" s="51">
        <v>4</v>
      </c>
      <c r="M54" s="51">
        <v>3</v>
      </c>
      <c r="N54" s="51">
        <v>2</v>
      </c>
      <c r="O54" s="51">
        <v>7</v>
      </c>
      <c r="P54" s="46">
        <v>3</v>
      </c>
      <c r="Q54" s="46">
        <v>2</v>
      </c>
      <c r="R54" s="46">
        <v>2</v>
      </c>
      <c r="S54" s="46">
        <v>14</v>
      </c>
      <c r="T54" s="30">
        <f t="shared" si="12"/>
        <v>70</v>
      </c>
      <c r="U54" s="29">
        <f t="shared" si="4"/>
        <v>92.10526315789474</v>
      </c>
      <c r="V54" s="51">
        <v>6</v>
      </c>
      <c r="W54" s="51">
        <v>5</v>
      </c>
      <c r="X54" s="51">
        <v>6</v>
      </c>
      <c r="Y54" s="51">
        <v>6</v>
      </c>
      <c r="Z54" s="81">
        <v>7</v>
      </c>
      <c r="AA54" s="51">
        <v>2</v>
      </c>
      <c r="AB54" s="48">
        <v>8</v>
      </c>
      <c r="AC54" s="51">
        <v>8</v>
      </c>
      <c r="AD54" s="47">
        <v>2</v>
      </c>
      <c r="AE54" s="51">
        <v>9</v>
      </c>
      <c r="AF54" s="51">
        <v>7</v>
      </c>
      <c r="AG54" s="51">
        <v>4</v>
      </c>
      <c r="AH54" s="51">
        <v>7</v>
      </c>
      <c r="AI54" s="51">
        <v>6</v>
      </c>
      <c r="AJ54" s="51">
        <v>1</v>
      </c>
      <c r="AK54" s="51">
        <v>5</v>
      </c>
      <c r="AL54" s="33">
        <v>2</v>
      </c>
      <c r="AM54" s="34">
        <f t="shared" si="5"/>
        <v>91</v>
      </c>
      <c r="AN54" s="33">
        <f t="shared" si="6"/>
        <v>89.215686274509807</v>
      </c>
      <c r="AO54">
        <v>5</v>
      </c>
      <c r="AP54" s="51">
        <v>4</v>
      </c>
      <c r="AQ54" s="48">
        <v>3</v>
      </c>
      <c r="AR54" s="51">
        <v>5</v>
      </c>
      <c r="AS54" s="51">
        <v>7</v>
      </c>
      <c r="AT54" s="51">
        <v>3</v>
      </c>
      <c r="AU54" s="51">
        <v>7</v>
      </c>
      <c r="AV54" s="51">
        <v>5</v>
      </c>
      <c r="AW54" s="51">
        <v>1</v>
      </c>
      <c r="AX54" s="51">
        <v>6</v>
      </c>
      <c r="AY54" s="53">
        <v>7</v>
      </c>
      <c r="AZ54" s="51">
        <v>4</v>
      </c>
      <c r="BA54" s="51">
        <v>5</v>
      </c>
      <c r="BB54" s="51">
        <v>8</v>
      </c>
      <c r="BC54" s="51">
        <v>13</v>
      </c>
      <c r="BD54" s="51">
        <v>8</v>
      </c>
      <c r="BE54" s="51">
        <v>3</v>
      </c>
      <c r="BF54" s="38">
        <f t="shared" si="13"/>
        <v>94</v>
      </c>
      <c r="BG54" s="37">
        <f t="shared" si="7"/>
        <v>88.679245283018872</v>
      </c>
      <c r="BH54" s="60">
        <v>4</v>
      </c>
      <c r="BI54" s="60">
        <v>3</v>
      </c>
      <c r="BJ54" s="60">
        <v>4</v>
      </c>
      <c r="BK54" s="60">
        <v>4</v>
      </c>
      <c r="BL54" s="60">
        <v>5</v>
      </c>
      <c r="BM54" s="60">
        <v>1</v>
      </c>
      <c r="BN54" s="51">
        <v>4</v>
      </c>
      <c r="BO54" s="51">
        <v>3</v>
      </c>
      <c r="BP54" s="51">
        <v>2</v>
      </c>
      <c r="BQ54" s="51">
        <v>4</v>
      </c>
      <c r="BR54" s="51">
        <v>3</v>
      </c>
      <c r="BS54" s="51">
        <v>2</v>
      </c>
      <c r="BT54" s="51">
        <v>4</v>
      </c>
      <c r="BU54" s="51">
        <v>2</v>
      </c>
      <c r="BV54" s="51">
        <v>3</v>
      </c>
      <c r="BW54" s="51">
        <v>2</v>
      </c>
      <c r="BX54" s="51">
        <v>5</v>
      </c>
      <c r="BY54" s="77">
        <f t="shared" si="14"/>
        <v>55</v>
      </c>
      <c r="BZ54" s="29">
        <f t="shared" si="8"/>
        <v>90.163934426229503</v>
      </c>
      <c r="CA54" s="60">
        <v>6</v>
      </c>
      <c r="CB54">
        <v>5</v>
      </c>
      <c r="CC54" s="51">
        <v>4</v>
      </c>
      <c r="CD54" s="51">
        <v>5</v>
      </c>
      <c r="CE54" s="51">
        <v>7</v>
      </c>
      <c r="CF54" s="51">
        <v>4</v>
      </c>
      <c r="CG54" s="51">
        <v>7</v>
      </c>
      <c r="CH54" s="51">
        <v>5</v>
      </c>
      <c r="CI54" s="51">
        <v>2</v>
      </c>
      <c r="CJ54" s="51">
        <v>6</v>
      </c>
      <c r="CK54" s="51">
        <v>7</v>
      </c>
      <c r="CL54" s="51">
        <v>3</v>
      </c>
      <c r="CM54" s="51">
        <v>4</v>
      </c>
      <c r="CN54" s="51">
        <v>4</v>
      </c>
      <c r="CO54" s="51">
        <v>1</v>
      </c>
      <c r="CP54" s="51">
        <v>0</v>
      </c>
      <c r="CQ54" s="46">
        <v>0</v>
      </c>
      <c r="CR54" s="79">
        <f t="shared" si="9"/>
        <v>70</v>
      </c>
      <c r="CS54" s="67">
        <f t="shared" si="10"/>
        <v>92.10526315789474</v>
      </c>
      <c r="CT54" s="51">
        <v>7</v>
      </c>
      <c r="CU54" s="51">
        <v>10</v>
      </c>
      <c r="CV54" s="51">
        <v>7</v>
      </c>
      <c r="CW54" s="51">
        <v>7</v>
      </c>
      <c r="CX54" s="51">
        <v>7</v>
      </c>
      <c r="CY54" s="51">
        <v>3</v>
      </c>
      <c r="CZ54" s="51">
        <v>8</v>
      </c>
      <c r="DA54" s="51">
        <v>8</v>
      </c>
      <c r="DB54" s="46">
        <v>0</v>
      </c>
      <c r="DC54" s="51">
        <v>4</v>
      </c>
      <c r="DD54" s="51">
        <v>2</v>
      </c>
      <c r="DE54" s="51">
        <v>3</v>
      </c>
      <c r="DF54" s="51">
        <v>3</v>
      </c>
      <c r="DG54" s="51">
        <v>1</v>
      </c>
      <c r="DH54" s="51">
        <v>3</v>
      </c>
      <c r="DI54" s="51">
        <v>4</v>
      </c>
      <c r="DJ54" s="51">
        <v>5</v>
      </c>
      <c r="DK54" s="43">
        <f t="shared" si="15"/>
        <v>82</v>
      </c>
      <c r="DL54" s="42">
        <f t="shared" si="11"/>
        <v>92.134831460674164</v>
      </c>
    </row>
    <row r="55" spans="1:116" ht="21.75" customHeight="1">
      <c r="A55" s="49">
        <v>51</v>
      </c>
      <c r="B55" s="50" t="s">
        <v>73</v>
      </c>
      <c r="C55" s="50">
        <v>5</v>
      </c>
      <c r="D55" s="51">
        <v>4</v>
      </c>
      <c r="E55">
        <v>4</v>
      </c>
      <c r="F55" s="51">
        <v>3</v>
      </c>
      <c r="G55" s="53">
        <v>6</v>
      </c>
      <c r="H55" s="51">
        <v>1</v>
      </c>
      <c r="I55" s="51">
        <v>4</v>
      </c>
      <c r="J55" s="51">
        <v>3</v>
      </c>
      <c r="K55" s="51">
        <v>2</v>
      </c>
      <c r="L55" s="51">
        <v>4</v>
      </c>
      <c r="M55" s="51">
        <v>3</v>
      </c>
      <c r="N55" s="51">
        <v>3</v>
      </c>
      <c r="O55" s="51">
        <v>7</v>
      </c>
      <c r="P55" s="46">
        <v>3</v>
      </c>
      <c r="Q55" s="46">
        <v>2</v>
      </c>
      <c r="R55" s="46">
        <v>3</v>
      </c>
      <c r="S55" s="46">
        <v>14</v>
      </c>
      <c r="T55" s="30">
        <f t="shared" si="12"/>
        <v>71</v>
      </c>
      <c r="U55" s="29">
        <f t="shared" si="4"/>
        <v>93.421052631578945</v>
      </c>
      <c r="V55" s="51">
        <v>6</v>
      </c>
      <c r="W55" s="51">
        <v>5</v>
      </c>
      <c r="X55" s="51">
        <v>6</v>
      </c>
      <c r="Y55" s="51">
        <v>7</v>
      </c>
      <c r="Z55" s="81">
        <v>7</v>
      </c>
      <c r="AA55" s="51">
        <v>2</v>
      </c>
      <c r="AB55" s="48">
        <v>6</v>
      </c>
      <c r="AC55" s="51">
        <v>7</v>
      </c>
      <c r="AD55" s="47">
        <v>3</v>
      </c>
      <c r="AE55" s="51">
        <v>10</v>
      </c>
      <c r="AF55" s="51">
        <v>8</v>
      </c>
      <c r="AG55" s="51">
        <v>6</v>
      </c>
      <c r="AH55" s="51">
        <v>10</v>
      </c>
      <c r="AI55" s="51">
        <v>7</v>
      </c>
      <c r="AJ55" s="51">
        <v>1</v>
      </c>
      <c r="AK55" s="51">
        <v>5</v>
      </c>
      <c r="AL55" s="33">
        <v>2</v>
      </c>
      <c r="AM55" s="34">
        <f t="shared" si="5"/>
        <v>98</v>
      </c>
      <c r="AN55" s="33">
        <f t="shared" si="6"/>
        <v>96.078431372549019</v>
      </c>
      <c r="AO55">
        <v>4</v>
      </c>
      <c r="AP55" s="51">
        <v>4</v>
      </c>
      <c r="AQ55" s="48">
        <v>4</v>
      </c>
      <c r="AR55" s="51">
        <v>5</v>
      </c>
      <c r="AS55" s="51">
        <v>7</v>
      </c>
      <c r="AT55" s="51">
        <v>3</v>
      </c>
      <c r="AU55" s="51">
        <v>6</v>
      </c>
      <c r="AV55" s="51">
        <v>4</v>
      </c>
      <c r="AW55" s="51">
        <v>2</v>
      </c>
      <c r="AX55" s="51">
        <v>5</v>
      </c>
      <c r="AY55" s="53">
        <v>8</v>
      </c>
      <c r="AZ55" s="51">
        <v>6</v>
      </c>
      <c r="BA55" s="51">
        <v>7</v>
      </c>
      <c r="BB55" s="51">
        <v>9</v>
      </c>
      <c r="BC55" s="51">
        <v>10</v>
      </c>
      <c r="BD55" s="51">
        <v>8</v>
      </c>
      <c r="BE55" s="51">
        <v>3</v>
      </c>
      <c r="BF55" s="38">
        <f t="shared" si="13"/>
        <v>95</v>
      </c>
      <c r="BG55" s="37">
        <f t="shared" si="7"/>
        <v>89.622641509433961</v>
      </c>
      <c r="BH55" s="60">
        <v>4</v>
      </c>
      <c r="BI55" s="60">
        <v>3</v>
      </c>
      <c r="BJ55" s="60">
        <v>4</v>
      </c>
      <c r="BK55" s="60">
        <v>4</v>
      </c>
      <c r="BL55" s="60">
        <v>4</v>
      </c>
      <c r="BM55" s="60">
        <v>2</v>
      </c>
      <c r="BN55" s="51">
        <v>4</v>
      </c>
      <c r="BO55" s="51">
        <v>3</v>
      </c>
      <c r="BP55" s="51">
        <v>2</v>
      </c>
      <c r="BQ55" s="51">
        <v>4</v>
      </c>
      <c r="BR55" s="51">
        <v>3</v>
      </c>
      <c r="BS55" s="51">
        <v>3</v>
      </c>
      <c r="BT55" s="51">
        <v>4</v>
      </c>
      <c r="BU55" s="51">
        <v>2</v>
      </c>
      <c r="BV55" s="51">
        <v>1</v>
      </c>
      <c r="BW55" s="51">
        <v>4</v>
      </c>
      <c r="BX55" s="51">
        <v>5</v>
      </c>
      <c r="BY55" s="77">
        <f t="shared" si="14"/>
        <v>56</v>
      </c>
      <c r="BZ55" s="29">
        <f t="shared" si="8"/>
        <v>91.803278688524586</v>
      </c>
      <c r="CA55" s="60">
        <v>6</v>
      </c>
      <c r="CB55">
        <v>5</v>
      </c>
      <c r="CC55" s="51">
        <v>4</v>
      </c>
      <c r="CD55" s="51">
        <v>5</v>
      </c>
      <c r="CE55" s="51">
        <v>7</v>
      </c>
      <c r="CF55" s="51">
        <v>3</v>
      </c>
      <c r="CG55" s="51">
        <v>6</v>
      </c>
      <c r="CH55" s="51">
        <v>5</v>
      </c>
      <c r="CI55" s="51">
        <v>2</v>
      </c>
      <c r="CJ55" s="51">
        <v>6</v>
      </c>
      <c r="CK55" s="51">
        <v>7</v>
      </c>
      <c r="CL55" s="51">
        <v>4</v>
      </c>
      <c r="CM55" s="51">
        <v>6</v>
      </c>
      <c r="CN55" s="51">
        <v>4</v>
      </c>
      <c r="CO55" s="51">
        <v>1</v>
      </c>
      <c r="CP55" s="51">
        <v>0</v>
      </c>
      <c r="CQ55" s="46">
        <v>0</v>
      </c>
      <c r="CR55" s="79">
        <f t="shared" si="9"/>
        <v>71</v>
      </c>
      <c r="CS55" s="67">
        <f t="shared" si="10"/>
        <v>93.421052631578945</v>
      </c>
      <c r="CT55" s="51">
        <v>6</v>
      </c>
      <c r="CU55" s="51">
        <v>10</v>
      </c>
      <c r="CV55" s="51">
        <v>7</v>
      </c>
      <c r="CW55" s="51">
        <v>7</v>
      </c>
      <c r="CX55" s="51">
        <v>7</v>
      </c>
      <c r="CY55" s="51">
        <v>5</v>
      </c>
      <c r="CZ55" s="51">
        <v>8</v>
      </c>
      <c r="DA55" s="51">
        <v>8</v>
      </c>
      <c r="DB55" s="46">
        <v>0</v>
      </c>
      <c r="DC55" s="51">
        <v>4</v>
      </c>
      <c r="DD55" s="51">
        <v>1</v>
      </c>
      <c r="DE55" s="51">
        <v>3</v>
      </c>
      <c r="DF55" s="51">
        <v>4</v>
      </c>
      <c r="DG55" s="51">
        <v>0</v>
      </c>
      <c r="DH55" s="51">
        <v>4</v>
      </c>
      <c r="DI55" s="51">
        <v>4</v>
      </c>
      <c r="DJ55" s="51">
        <v>6</v>
      </c>
      <c r="DK55" s="43">
        <f t="shared" si="15"/>
        <v>84</v>
      </c>
      <c r="DL55" s="42">
        <f t="shared" si="11"/>
        <v>94.382022471910105</v>
      </c>
    </row>
    <row r="56" spans="1:116" ht="21.75" customHeight="1">
      <c r="A56" s="49">
        <v>52</v>
      </c>
      <c r="B56" s="50" t="s">
        <v>74</v>
      </c>
      <c r="C56" s="50">
        <v>5</v>
      </c>
      <c r="D56" s="51">
        <v>4</v>
      </c>
      <c r="E56">
        <v>4</v>
      </c>
      <c r="F56" s="51">
        <v>2</v>
      </c>
      <c r="G56" s="53">
        <v>6</v>
      </c>
      <c r="H56" s="51">
        <v>1</v>
      </c>
      <c r="I56" s="51">
        <v>3</v>
      </c>
      <c r="J56" s="51">
        <v>3</v>
      </c>
      <c r="K56" s="51">
        <v>1</v>
      </c>
      <c r="L56" s="51">
        <v>4</v>
      </c>
      <c r="M56" s="51">
        <v>4</v>
      </c>
      <c r="N56" s="51">
        <v>3</v>
      </c>
      <c r="O56" s="51">
        <v>8</v>
      </c>
      <c r="P56" s="46">
        <v>3</v>
      </c>
      <c r="Q56" s="46">
        <v>3</v>
      </c>
      <c r="R56" s="46">
        <v>2</v>
      </c>
      <c r="S56" s="46">
        <v>14</v>
      </c>
      <c r="T56" s="30">
        <f t="shared" si="12"/>
        <v>70</v>
      </c>
      <c r="U56" s="29">
        <f t="shared" si="4"/>
        <v>92.10526315789474</v>
      </c>
      <c r="V56" s="51">
        <v>6</v>
      </c>
      <c r="W56" s="51">
        <v>5</v>
      </c>
      <c r="X56" s="51">
        <v>5</v>
      </c>
      <c r="Y56" s="51">
        <v>7</v>
      </c>
      <c r="Z56" s="81">
        <v>7</v>
      </c>
      <c r="AA56" s="51">
        <v>1</v>
      </c>
      <c r="AB56" s="48">
        <v>4</v>
      </c>
      <c r="AC56" s="51">
        <v>8</v>
      </c>
      <c r="AD56" s="47">
        <v>1</v>
      </c>
      <c r="AE56" s="51">
        <v>10</v>
      </c>
      <c r="AF56" s="51">
        <v>8</v>
      </c>
      <c r="AG56" s="51">
        <v>6</v>
      </c>
      <c r="AH56" s="51">
        <v>10</v>
      </c>
      <c r="AI56" s="51">
        <v>7</v>
      </c>
      <c r="AJ56" s="51">
        <v>1</v>
      </c>
      <c r="AK56" s="51">
        <v>5</v>
      </c>
      <c r="AL56" s="33">
        <v>2</v>
      </c>
      <c r="AM56" s="34">
        <f t="shared" si="5"/>
        <v>93</v>
      </c>
      <c r="AN56" s="33">
        <f t="shared" si="6"/>
        <v>91.17647058823529</v>
      </c>
      <c r="AO56">
        <v>3</v>
      </c>
      <c r="AP56" s="51">
        <v>4</v>
      </c>
      <c r="AQ56" s="48">
        <v>3</v>
      </c>
      <c r="AR56" s="51">
        <v>4</v>
      </c>
      <c r="AS56" s="51">
        <v>7</v>
      </c>
      <c r="AT56" s="51">
        <v>3</v>
      </c>
      <c r="AU56" s="51">
        <v>2</v>
      </c>
      <c r="AV56" s="51">
        <v>5</v>
      </c>
      <c r="AW56" s="51">
        <v>1</v>
      </c>
      <c r="AX56" s="51">
        <v>6</v>
      </c>
      <c r="AY56" s="53">
        <v>8</v>
      </c>
      <c r="AZ56" s="51">
        <v>6</v>
      </c>
      <c r="BA56" s="51">
        <v>7</v>
      </c>
      <c r="BB56" s="51">
        <v>9</v>
      </c>
      <c r="BC56" s="51">
        <v>13</v>
      </c>
      <c r="BD56" s="51">
        <v>7</v>
      </c>
      <c r="BE56" s="51">
        <v>3</v>
      </c>
      <c r="BF56" s="38">
        <f t="shared" si="13"/>
        <v>91</v>
      </c>
      <c r="BG56" s="37">
        <f t="shared" si="7"/>
        <v>85.84905660377359</v>
      </c>
      <c r="BH56" s="60">
        <v>4</v>
      </c>
      <c r="BI56" s="60">
        <v>2</v>
      </c>
      <c r="BJ56" s="60">
        <v>4</v>
      </c>
      <c r="BK56" s="60">
        <v>4</v>
      </c>
      <c r="BL56" s="60">
        <v>5</v>
      </c>
      <c r="BM56" s="60">
        <v>1</v>
      </c>
      <c r="BN56" s="51">
        <v>2</v>
      </c>
      <c r="BO56" s="51">
        <v>3</v>
      </c>
      <c r="BP56" s="51">
        <v>2</v>
      </c>
      <c r="BQ56" s="51">
        <v>4</v>
      </c>
      <c r="BR56" s="51">
        <v>4</v>
      </c>
      <c r="BS56" s="51">
        <v>3</v>
      </c>
      <c r="BT56" s="51">
        <v>4</v>
      </c>
      <c r="BU56" s="51">
        <v>2</v>
      </c>
      <c r="BV56" s="51">
        <v>4</v>
      </c>
      <c r="BW56" s="51">
        <v>3</v>
      </c>
      <c r="BX56" s="51">
        <v>5</v>
      </c>
      <c r="BY56" s="77">
        <f t="shared" si="14"/>
        <v>56</v>
      </c>
      <c r="BZ56" s="29">
        <f t="shared" si="8"/>
        <v>91.803278688524586</v>
      </c>
      <c r="CA56" s="60">
        <v>6</v>
      </c>
      <c r="CB56">
        <v>5</v>
      </c>
      <c r="CC56" s="51">
        <v>3</v>
      </c>
      <c r="CD56" s="51">
        <v>5</v>
      </c>
      <c r="CE56" s="51">
        <v>6</v>
      </c>
      <c r="CF56" s="51">
        <v>2</v>
      </c>
      <c r="CG56" s="51">
        <v>2</v>
      </c>
      <c r="CH56" s="51">
        <v>5</v>
      </c>
      <c r="CI56" s="51">
        <v>1</v>
      </c>
      <c r="CJ56" s="51">
        <v>6</v>
      </c>
      <c r="CK56" s="51">
        <v>5</v>
      </c>
      <c r="CL56" s="51">
        <v>4</v>
      </c>
      <c r="CM56" s="51">
        <v>6</v>
      </c>
      <c r="CN56" s="51">
        <v>4</v>
      </c>
      <c r="CO56" s="51">
        <v>1</v>
      </c>
      <c r="CP56" s="51">
        <v>0</v>
      </c>
      <c r="CQ56" s="46">
        <v>0</v>
      </c>
      <c r="CR56" s="79">
        <f t="shared" si="9"/>
        <v>61</v>
      </c>
      <c r="CS56" s="67">
        <f t="shared" si="10"/>
        <v>80.26315789473685</v>
      </c>
      <c r="CT56" s="51">
        <v>6</v>
      </c>
      <c r="CU56" s="51">
        <v>10</v>
      </c>
      <c r="CV56" s="51">
        <v>8</v>
      </c>
      <c r="CW56" s="51">
        <v>7</v>
      </c>
      <c r="CX56" s="51">
        <v>7</v>
      </c>
      <c r="CY56" s="51">
        <v>3</v>
      </c>
      <c r="CZ56" s="51">
        <v>3</v>
      </c>
      <c r="DA56" s="51">
        <v>8</v>
      </c>
      <c r="DB56" s="46">
        <v>0</v>
      </c>
      <c r="DC56" s="51">
        <v>4</v>
      </c>
      <c r="DD56" s="51">
        <v>2</v>
      </c>
      <c r="DE56" s="51">
        <v>3</v>
      </c>
      <c r="DF56" s="51">
        <v>4</v>
      </c>
      <c r="DG56" s="51">
        <v>1</v>
      </c>
      <c r="DH56" s="51">
        <v>4</v>
      </c>
      <c r="DI56" s="51">
        <v>4</v>
      </c>
      <c r="DJ56" s="51">
        <v>6</v>
      </c>
      <c r="DK56" s="43">
        <f t="shared" si="15"/>
        <v>80</v>
      </c>
      <c r="DL56" s="42">
        <f t="shared" si="11"/>
        <v>89.887640449438194</v>
      </c>
    </row>
    <row r="57" spans="1:116" ht="21.75" customHeight="1">
      <c r="A57" s="49">
        <v>53</v>
      </c>
      <c r="B57" s="50" t="s">
        <v>75</v>
      </c>
      <c r="C57" s="50">
        <v>5</v>
      </c>
      <c r="D57" s="51">
        <v>4</v>
      </c>
      <c r="E57">
        <v>4</v>
      </c>
      <c r="F57" s="51">
        <v>3</v>
      </c>
      <c r="G57" s="53">
        <v>4</v>
      </c>
      <c r="H57" s="51">
        <v>0</v>
      </c>
      <c r="I57" s="51">
        <v>0</v>
      </c>
      <c r="J57" s="51">
        <v>2</v>
      </c>
      <c r="K57" s="51">
        <v>2</v>
      </c>
      <c r="L57" s="51">
        <v>4</v>
      </c>
      <c r="M57" s="51">
        <v>3</v>
      </c>
      <c r="N57" s="51">
        <v>3</v>
      </c>
      <c r="O57" s="51">
        <v>7</v>
      </c>
      <c r="P57" s="46">
        <v>3</v>
      </c>
      <c r="Q57" s="46">
        <v>3</v>
      </c>
      <c r="R57" s="46">
        <v>3</v>
      </c>
      <c r="S57" s="46">
        <v>14</v>
      </c>
      <c r="T57" s="30">
        <f t="shared" si="12"/>
        <v>64</v>
      </c>
      <c r="U57" s="29">
        <f t="shared" si="4"/>
        <v>84.210526315789465</v>
      </c>
      <c r="V57" s="51">
        <v>6</v>
      </c>
      <c r="W57" s="51">
        <v>5</v>
      </c>
      <c r="X57" s="51">
        <v>6</v>
      </c>
      <c r="Y57" s="51">
        <v>7</v>
      </c>
      <c r="Z57" s="81">
        <v>4</v>
      </c>
      <c r="AA57" s="51">
        <v>0</v>
      </c>
      <c r="AB57" s="48">
        <v>0</v>
      </c>
      <c r="AC57" s="51">
        <v>5</v>
      </c>
      <c r="AD57" s="47">
        <v>3</v>
      </c>
      <c r="AE57" s="51">
        <v>9</v>
      </c>
      <c r="AF57" s="51">
        <v>7</v>
      </c>
      <c r="AG57" s="51">
        <v>6</v>
      </c>
      <c r="AH57" s="51">
        <v>10</v>
      </c>
      <c r="AI57" s="51">
        <v>7</v>
      </c>
      <c r="AJ57" s="51">
        <v>1</v>
      </c>
      <c r="AK57" s="51">
        <v>5</v>
      </c>
      <c r="AL57" s="33">
        <v>2</v>
      </c>
      <c r="AM57" s="34">
        <f t="shared" si="5"/>
        <v>83</v>
      </c>
      <c r="AN57" s="33">
        <f t="shared" si="6"/>
        <v>81.372549019607845</v>
      </c>
      <c r="AO57">
        <v>5</v>
      </c>
      <c r="AP57" s="51">
        <v>4</v>
      </c>
      <c r="AQ57" s="48">
        <v>4</v>
      </c>
      <c r="AR57" s="51">
        <v>6</v>
      </c>
      <c r="AS57" s="51">
        <v>2</v>
      </c>
      <c r="AT57" s="51">
        <v>1</v>
      </c>
      <c r="AU57" s="51">
        <v>0</v>
      </c>
      <c r="AV57" s="51">
        <v>4</v>
      </c>
      <c r="AW57" s="51">
        <v>2</v>
      </c>
      <c r="AX57" s="51">
        <v>4</v>
      </c>
      <c r="AY57" s="53">
        <v>8</v>
      </c>
      <c r="AZ57" s="51">
        <v>6</v>
      </c>
      <c r="BA57" s="51">
        <v>7</v>
      </c>
      <c r="BB57" s="51">
        <v>9</v>
      </c>
      <c r="BC57" s="51">
        <v>13</v>
      </c>
      <c r="BD57" s="51">
        <v>9</v>
      </c>
      <c r="BE57" s="51">
        <v>3</v>
      </c>
      <c r="BF57" s="38">
        <f t="shared" si="13"/>
        <v>87</v>
      </c>
      <c r="BG57" s="37">
        <f t="shared" si="7"/>
        <v>82.075471698113205</v>
      </c>
      <c r="BH57" s="60">
        <v>4</v>
      </c>
      <c r="BI57" s="60">
        <v>3</v>
      </c>
      <c r="BJ57" s="60">
        <v>3</v>
      </c>
      <c r="BK57" s="60">
        <v>4</v>
      </c>
      <c r="BL57" s="60">
        <v>2</v>
      </c>
      <c r="BM57" s="60">
        <v>0</v>
      </c>
      <c r="BN57" s="51">
        <v>0</v>
      </c>
      <c r="BO57" s="51">
        <v>2</v>
      </c>
      <c r="BP57" s="51">
        <v>2</v>
      </c>
      <c r="BQ57" s="51">
        <v>4</v>
      </c>
      <c r="BR57" s="51">
        <v>3</v>
      </c>
      <c r="BS57" s="51">
        <v>3</v>
      </c>
      <c r="BT57" s="51">
        <v>3</v>
      </c>
      <c r="BU57" s="51">
        <v>2</v>
      </c>
      <c r="BV57" s="51">
        <v>4</v>
      </c>
      <c r="BW57" s="51">
        <v>4</v>
      </c>
      <c r="BX57" s="51">
        <v>5</v>
      </c>
      <c r="BY57" s="77">
        <f t="shared" si="14"/>
        <v>48</v>
      </c>
      <c r="BZ57" s="29">
        <f t="shared" si="8"/>
        <v>78.688524590163937</v>
      </c>
      <c r="CA57" s="60">
        <v>6</v>
      </c>
      <c r="CB57">
        <v>4</v>
      </c>
      <c r="CC57" s="51">
        <v>3</v>
      </c>
      <c r="CD57" s="51">
        <v>5</v>
      </c>
      <c r="CE57" s="51">
        <v>3</v>
      </c>
      <c r="CF57" s="51">
        <v>0</v>
      </c>
      <c r="CG57" s="51">
        <v>1</v>
      </c>
      <c r="CH57" s="56">
        <v>3</v>
      </c>
      <c r="CI57" s="51">
        <v>2</v>
      </c>
      <c r="CJ57" s="51">
        <v>6</v>
      </c>
      <c r="CK57" s="51">
        <v>7</v>
      </c>
      <c r="CL57" s="51">
        <v>4</v>
      </c>
      <c r="CM57" s="51">
        <v>6</v>
      </c>
      <c r="CN57" s="51">
        <v>4</v>
      </c>
      <c r="CO57" s="51">
        <v>1</v>
      </c>
      <c r="CP57" s="51">
        <v>0</v>
      </c>
      <c r="CQ57" s="46">
        <v>0</v>
      </c>
      <c r="CR57" s="79">
        <f t="shared" si="9"/>
        <v>55</v>
      </c>
      <c r="CS57" s="67">
        <f t="shared" si="10"/>
        <v>72.368421052631575</v>
      </c>
      <c r="CT57" s="51">
        <v>7</v>
      </c>
      <c r="CU57" s="51">
        <v>10</v>
      </c>
      <c r="CV57" s="51">
        <v>8</v>
      </c>
      <c r="CW57" s="51">
        <v>7</v>
      </c>
      <c r="CX57" s="51">
        <v>5</v>
      </c>
      <c r="CY57" s="51">
        <v>0</v>
      </c>
      <c r="CZ57" s="51">
        <v>0</v>
      </c>
      <c r="DA57" s="51">
        <v>6</v>
      </c>
      <c r="DB57" s="46">
        <v>0</v>
      </c>
      <c r="DC57" s="51">
        <v>4</v>
      </c>
      <c r="DD57" s="51">
        <v>2</v>
      </c>
      <c r="DE57" s="51">
        <v>3</v>
      </c>
      <c r="DF57" s="51">
        <v>4</v>
      </c>
      <c r="DG57" s="51">
        <v>1</v>
      </c>
      <c r="DH57" s="51">
        <v>4</v>
      </c>
      <c r="DI57" s="51">
        <v>2</v>
      </c>
      <c r="DJ57" s="51">
        <v>6</v>
      </c>
      <c r="DK57" s="43">
        <f t="shared" si="15"/>
        <v>69</v>
      </c>
      <c r="DL57" s="42">
        <f t="shared" si="11"/>
        <v>77.528089887640448</v>
      </c>
    </row>
    <row r="58" spans="1:116" ht="21.75" customHeight="1">
      <c r="A58" s="49">
        <v>54</v>
      </c>
      <c r="B58" s="50" t="s">
        <v>76</v>
      </c>
      <c r="C58" s="50">
        <v>5</v>
      </c>
      <c r="D58" s="51">
        <v>4</v>
      </c>
      <c r="E58">
        <v>2</v>
      </c>
      <c r="F58" s="51">
        <v>3</v>
      </c>
      <c r="G58" s="53">
        <v>5</v>
      </c>
      <c r="H58" s="51">
        <v>1</v>
      </c>
      <c r="I58" s="51">
        <v>5</v>
      </c>
      <c r="J58" s="51">
        <v>3</v>
      </c>
      <c r="K58" s="51">
        <v>1</v>
      </c>
      <c r="L58" s="51">
        <v>4</v>
      </c>
      <c r="M58" s="51">
        <v>4</v>
      </c>
      <c r="N58" s="51">
        <v>3</v>
      </c>
      <c r="O58" s="51">
        <v>5</v>
      </c>
      <c r="P58" s="46">
        <v>3</v>
      </c>
      <c r="Q58" s="46">
        <v>3</v>
      </c>
      <c r="R58" s="46">
        <v>1</v>
      </c>
      <c r="S58" s="46">
        <v>14</v>
      </c>
      <c r="T58" s="30">
        <f t="shared" si="12"/>
        <v>66</v>
      </c>
      <c r="U58" s="29">
        <f t="shared" si="4"/>
        <v>86.842105263157904</v>
      </c>
      <c r="V58" s="51">
        <v>5</v>
      </c>
      <c r="W58" s="51">
        <v>3</v>
      </c>
      <c r="X58" s="51">
        <v>5</v>
      </c>
      <c r="Y58" s="51">
        <v>7</v>
      </c>
      <c r="Z58" s="81">
        <v>6</v>
      </c>
      <c r="AA58" s="51">
        <v>2</v>
      </c>
      <c r="AB58" s="48">
        <v>7</v>
      </c>
      <c r="AC58" s="51">
        <v>5</v>
      </c>
      <c r="AD58" s="47">
        <v>0</v>
      </c>
      <c r="AE58" s="51">
        <v>8</v>
      </c>
      <c r="AF58" s="51">
        <v>8</v>
      </c>
      <c r="AG58" s="51">
        <v>6</v>
      </c>
      <c r="AH58" s="51">
        <v>5</v>
      </c>
      <c r="AI58" s="51">
        <v>7</v>
      </c>
      <c r="AJ58" s="51">
        <v>1</v>
      </c>
      <c r="AK58" s="51">
        <v>5</v>
      </c>
      <c r="AL58" s="33">
        <v>2</v>
      </c>
      <c r="AM58" s="34">
        <f t="shared" si="5"/>
        <v>82</v>
      </c>
      <c r="AN58" s="33">
        <f t="shared" si="6"/>
        <v>80.392156862745097</v>
      </c>
      <c r="AO58">
        <v>4</v>
      </c>
      <c r="AP58" s="51">
        <v>4</v>
      </c>
      <c r="AQ58" s="48">
        <v>3</v>
      </c>
      <c r="AR58" s="56">
        <v>6</v>
      </c>
      <c r="AS58" s="56">
        <v>7</v>
      </c>
      <c r="AT58" s="56">
        <v>1</v>
      </c>
      <c r="AU58" s="56">
        <v>7</v>
      </c>
      <c r="AV58" s="56">
        <v>3</v>
      </c>
      <c r="AW58" s="56">
        <v>1</v>
      </c>
      <c r="AX58" s="56">
        <v>6</v>
      </c>
      <c r="AY58" s="53">
        <v>8</v>
      </c>
      <c r="AZ58" s="56">
        <v>6</v>
      </c>
      <c r="BA58" s="56">
        <v>4</v>
      </c>
      <c r="BB58" s="56">
        <v>9</v>
      </c>
      <c r="BC58" s="56">
        <v>12</v>
      </c>
      <c r="BD58" s="56">
        <v>5</v>
      </c>
      <c r="BE58" s="56">
        <v>3</v>
      </c>
      <c r="BF58" s="38">
        <f t="shared" si="13"/>
        <v>89</v>
      </c>
      <c r="BG58" s="37">
        <f t="shared" si="7"/>
        <v>83.962264150943398</v>
      </c>
      <c r="BH58" s="82">
        <v>3</v>
      </c>
      <c r="BI58" s="82">
        <v>2</v>
      </c>
      <c r="BJ58" s="82">
        <v>2</v>
      </c>
      <c r="BK58" s="82">
        <v>4</v>
      </c>
      <c r="BL58" s="82">
        <v>4</v>
      </c>
      <c r="BM58" s="82">
        <v>1</v>
      </c>
      <c r="BN58" s="56">
        <v>4</v>
      </c>
      <c r="BO58" s="56">
        <v>2</v>
      </c>
      <c r="BP58" s="56">
        <v>1</v>
      </c>
      <c r="BQ58" s="56">
        <v>4</v>
      </c>
      <c r="BR58" s="56">
        <v>4</v>
      </c>
      <c r="BS58" s="56">
        <v>3</v>
      </c>
      <c r="BT58" s="51">
        <v>3</v>
      </c>
      <c r="BU58" s="51">
        <v>2</v>
      </c>
      <c r="BV58" s="51">
        <v>4</v>
      </c>
      <c r="BW58" s="51">
        <v>2</v>
      </c>
      <c r="BX58" s="51">
        <v>5</v>
      </c>
      <c r="BY58" s="77">
        <f t="shared" si="14"/>
        <v>50</v>
      </c>
      <c r="BZ58" s="29">
        <f t="shared" si="8"/>
        <v>81.967213114754102</v>
      </c>
      <c r="CA58" s="60">
        <v>4</v>
      </c>
      <c r="CB58">
        <v>5</v>
      </c>
      <c r="CC58" s="56">
        <v>3</v>
      </c>
      <c r="CD58" s="56">
        <v>6</v>
      </c>
      <c r="CE58" s="56">
        <v>7</v>
      </c>
      <c r="CF58" s="56">
        <v>2</v>
      </c>
      <c r="CG58" s="56">
        <v>6</v>
      </c>
      <c r="CH58" s="83">
        <v>5</v>
      </c>
      <c r="CI58" s="56">
        <v>1</v>
      </c>
      <c r="CJ58" s="56">
        <v>6</v>
      </c>
      <c r="CK58" s="56">
        <v>7</v>
      </c>
      <c r="CL58" s="56">
        <v>4</v>
      </c>
      <c r="CM58" s="56">
        <v>4</v>
      </c>
      <c r="CN58" s="56">
        <v>4</v>
      </c>
      <c r="CO58" s="56">
        <v>1</v>
      </c>
      <c r="CP58" s="56">
        <v>0</v>
      </c>
      <c r="CQ58" s="46">
        <v>0</v>
      </c>
      <c r="CR58" s="79">
        <f t="shared" si="9"/>
        <v>65</v>
      </c>
      <c r="CS58" s="67">
        <f t="shared" si="10"/>
        <v>85.526315789473685</v>
      </c>
      <c r="CT58" s="56">
        <v>4</v>
      </c>
      <c r="CU58" s="56">
        <v>8</v>
      </c>
      <c r="CV58" s="56">
        <v>4</v>
      </c>
      <c r="CW58" s="56">
        <v>6</v>
      </c>
      <c r="CX58" s="56">
        <v>7</v>
      </c>
      <c r="CY58" s="56">
        <v>2</v>
      </c>
      <c r="CZ58" s="56">
        <v>7</v>
      </c>
      <c r="DA58" s="56">
        <v>7</v>
      </c>
      <c r="DB58" s="46">
        <v>0</v>
      </c>
      <c r="DC58" s="56">
        <v>4</v>
      </c>
      <c r="DD58" s="51">
        <v>2</v>
      </c>
      <c r="DE58" s="56">
        <v>3</v>
      </c>
      <c r="DF58" s="56">
        <v>2</v>
      </c>
      <c r="DG58" s="56">
        <v>1</v>
      </c>
      <c r="DH58" s="56">
        <v>4</v>
      </c>
      <c r="DI58" s="56">
        <v>1</v>
      </c>
      <c r="DJ58" s="56">
        <v>6</v>
      </c>
      <c r="DK58" s="43">
        <f t="shared" si="15"/>
        <v>68</v>
      </c>
      <c r="DL58" s="42">
        <f t="shared" si="11"/>
        <v>76.404494382022463</v>
      </c>
    </row>
    <row r="59" spans="1:116" ht="21.75" customHeight="1">
      <c r="A59" s="49">
        <v>55</v>
      </c>
      <c r="B59" s="84" t="s">
        <v>78</v>
      </c>
      <c r="J59" s="53"/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30">
        <f t="shared" si="12"/>
        <v>0</v>
      </c>
      <c r="U59" s="29">
        <f t="shared" si="4"/>
        <v>0</v>
      </c>
      <c r="AC59" s="53">
        <v>1</v>
      </c>
      <c r="AD59" s="59">
        <v>0</v>
      </c>
      <c r="AE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/>
      <c r="AM59" s="34">
        <f t="shared" si="5"/>
        <v>1</v>
      </c>
      <c r="AN59" s="33">
        <f t="shared" si="6"/>
        <v>0.98039215686274506</v>
      </c>
      <c r="AR59" s="85"/>
      <c r="AS59" s="51"/>
      <c r="AT59" s="51"/>
      <c r="AU59" s="51"/>
      <c r="AV59" s="51">
        <v>0</v>
      </c>
      <c r="AW59" s="51">
        <v>0</v>
      </c>
      <c r="AX59" s="51">
        <v>0</v>
      </c>
      <c r="AY59" s="85"/>
      <c r="AZ59" s="86"/>
      <c r="BA59" s="86"/>
      <c r="BB59" s="86">
        <v>0</v>
      </c>
      <c r="BC59" s="86">
        <v>0</v>
      </c>
      <c r="BD59" s="86">
        <v>0</v>
      </c>
      <c r="BE59" s="86">
        <v>0</v>
      </c>
      <c r="BF59" s="38">
        <f t="shared" ref="BF59" si="16">SUM(AO59:BB59)</f>
        <v>0</v>
      </c>
      <c r="BG59" s="37">
        <f t="shared" si="7"/>
        <v>0</v>
      </c>
      <c r="BH59" s="62"/>
      <c r="BI59" s="62"/>
      <c r="BJ59" s="62"/>
      <c r="BK59" s="62"/>
      <c r="BL59" s="62"/>
      <c r="BM59" s="62"/>
      <c r="BN59" s="62"/>
      <c r="BO59" s="53">
        <v>1</v>
      </c>
      <c r="BP59" s="53"/>
      <c r="BQ59" s="53"/>
      <c r="BR59" s="53"/>
      <c r="BS59" s="62">
        <v>0</v>
      </c>
      <c r="BT59" s="53"/>
      <c r="BU59" s="53">
        <v>0</v>
      </c>
      <c r="BV59" s="53">
        <v>0</v>
      </c>
      <c r="BW59" s="53">
        <v>0</v>
      </c>
      <c r="BX59" s="53">
        <v>0</v>
      </c>
      <c r="BY59" s="77">
        <f t="shared" ref="BY59" si="17">SUM(BH59:BU59)</f>
        <v>1</v>
      </c>
      <c r="BZ59" s="29">
        <f t="shared" si="8"/>
        <v>1.639344262295082</v>
      </c>
      <c r="CA59" s="62"/>
      <c r="CB59" s="62"/>
      <c r="CC59" s="62"/>
      <c r="CD59" s="62"/>
      <c r="CE59" s="62"/>
      <c r="CF59" s="62"/>
      <c r="CG59" s="62"/>
      <c r="CH59" s="81">
        <v>2</v>
      </c>
      <c r="CI59" s="51">
        <v>0</v>
      </c>
      <c r="CJ59" s="51">
        <v>3</v>
      </c>
      <c r="CK59" s="51"/>
      <c r="CL59" s="51"/>
      <c r="CM59" s="51"/>
      <c r="CN59" s="51">
        <v>0</v>
      </c>
      <c r="CO59" s="51">
        <v>0</v>
      </c>
      <c r="CP59" s="51">
        <v>0</v>
      </c>
      <c r="CQ59" s="46">
        <v>0</v>
      </c>
      <c r="CR59" s="79">
        <f t="shared" si="9"/>
        <v>5</v>
      </c>
      <c r="CS59" s="67">
        <f t="shared" si="10"/>
        <v>6.5789473684210522</v>
      </c>
      <c r="CT59" s="51"/>
      <c r="CU59" s="51"/>
      <c r="CV59" s="51"/>
      <c r="CW59" s="51"/>
      <c r="CX59" s="51"/>
      <c r="CY59" s="51"/>
      <c r="CZ59" s="51"/>
      <c r="DA59" s="51">
        <v>0</v>
      </c>
      <c r="DB59" s="46">
        <v>0</v>
      </c>
      <c r="DC59" s="51">
        <v>0</v>
      </c>
      <c r="DD59" s="51"/>
      <c r="DE59" s="51"/>
      <c r="DF59" s="51"/>
      <c r="DG59" s="51">
        <v>0</v>
      </c>
      <c r="DH59" s="51">
        <v>0</v>
      </c>
      <c r="DI59" s="51">
        <v>0</v>
      </c>
      <c r="DJ59" s="51">
        <v>0</v>
      </c>
      <c r="DK59" s="43">
        <f t="shared" ref="DK59" si="18">SUM(CT59:DG59)</f>
        <v>0</v>
      </c>
      <c r="DL59" s="42">
        <f t="shared" si="11"/>
        <v>0</v>
      </c>
    </row>
    <row r="60" spans="1:116">
      <c r="AN60" s="33">
        <f t="shared" ref="AN60:AN61" si="19">AM60/100*100</f>
        <v>0</v>
      </c>
    </row>
    <row r="61" spans="1:116">
      <c r="AN61" s="33">
        <f t="shared" si="19"/>
        <v>0</v>
      </c>
    </row>
  </sheetData>
  <mergeCells count="9">
    <mergeCell ref="CA2:CS2"/>
    <mergeCell ref="CT2:DL2"/>
    <mergeCell ref="A1:BM1"/>
    <mergeCell ref="A2:A3"/>
    <mergeCell ref="B2:B3"/>
    <mergeCell ref="C2:U2"/>
    <mergeCell ref="V2:AN2"/>
    <mergeCell ref="AO2:BG2"/>
    <mergeCell ref="BH2:B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L65"/>
  <sheetViews>
    <sheetView workbookViewId="0">
      <selection activeCell="CW64" sqref="CW64"/>
    </sheetView>
  </sheetViews>
  <sheetFormatPr defaultRowHeight="15"/>
  <cols>
    <col min="1" max="1" width="5.140625" customWidth="1"/>
    <col min="2" max="2" width="27.85546875" customWidth="1"/>
    <col min="3" max="116" width="5.140625" customWidth="1"/>
  </cols>
  <sheetData>
    <row r="1" spans="1:116">
      <c r="A1" s="132" t="s">
        <v>79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</row>
    <row r="2" spans="1:116" ht="15.75" thickBo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</row>
    <row r="3" spans="1:116" ht="15.75" thickBot="1">
      <c r="A3" s="107" t="s">
        <v>1</v>
      </c>
      <c r="B3" s="109" t="s">
        <v>2</v>
      </c>
      <c r="C3" s="128" t="s">
        <v>3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3"/>
      <c r="V3" s="129" t="s">
        <v>4</v>
      </c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6"/>
      <c r="AO3" s="130" t="s">
        <v>5</v>
      </c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9"/>
      <c r="BH3" s="131" t="s">
        <v>6</v>
      </c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2" t="s">
        <v>7</v>
      </c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4"/>
      <c r="CT3" s="125" t="s">
        <v>8</v>
      </c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7"/>
    </row>
    <row r="4" spans="1:116" ht="15.75" thickBot="1">
      <c r="A4" s="108"/>
      <c r="B4" s="110"/>
      <c r="C4" s="1" t="s">
        <v>9</v>
      </c>
      <c r="D4" s="2" t="s">
        <v>10</v>
      </c>
      <c r="E4" s="3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5" t="s">
        <v>17</v>
      </c>
      <c r="L4" s="4" t="s">
        <v>18</v>
      </c>
      <c r="M4" s="4" t="s">
        <v>19</v>
      </c>
      <c r="N4" s="4" t="s">
        <v>20</v>
      </c>
      <c r="O4" s="4" t="s">
        <v>81</v>
      </c>
      <c r="P4" s="4" t="s">
        <v>83</v>
      </c>
      <c r="Q4" s="4" t="s">
        <v>84</v>
      </c>
      <c r="R4" s="4" t="s">
        <v>85</v>
      </c>
      <c r="S4" s="4" t="s">
        <v>89</v>
      </c>
      <c r="T4" s="6" t="s">
        <v>21</v>
      </c>
      <c r="U4" s="7" t="s">
        <v>22</v>
      </c>
      <c r="V4" s="8" t="s">
        <v>9</v>
      </c>
      <c r="W4" s="9" t="s">
        <v>10</v>
      </c>
      <c r="X4" s="10" t="s">
        <v>11</v>
      </c>
      <c r="Y4" s="11" t="s">
        <v>12</v>
      </c>
      <c r="Z4" s="11" t="s">
        <v>13</v>
      </c>
      <c r="AA4" s="11" t="s">
        <v>14</v>
      </c>
      <c r="AB4" s="11" t="s">
        <v>15</v>
      </c>
      <c r="AC4" s="11" t="s">
        <v>16</v>
      </c>
      <c r="AD4" s="11" t="s">
        <v>17</v>
      </c>
      <c r="AE4" s="11" t="s">
        <v>18</v>
      </c>
      <c r="AF4" s="11" t="s">
        <v>19</v>
      </c>
      <c r="AG4" s="11" t="s">
        <v>20</v>
      </c>
      <c r="AH4" s="11" t="s">
        <v>82</v>
      </c>
      <c r="AI4" s="11" t="s">
        <v>83</v>
      </c>
      <c r="AJ4" s="11" t="s">
        <v>84</v>
      </c>
      <c r="AK4" s="11" t="s">
        <v>85</v>
      </c>
      <c r="AL4" s="11" t="s">
        <v>89</v>
      </c>
      <c r="AM4" s="12" t="s">
        <v>21</v>
      </c>
      <c r="AN4" s="13" t="s">
        <v>22</v>
      </c>
      <c r="AO4" s="14" t="s">
        <v>9</v>
      </c>
      <c r="AP4" s="15" t="s">
        <v>10</v>
      </c>
      <c r="AQ4" s="16" t="s">
        <v>11</v>
      </c>
      <c r="AR4" s="17" t="s">
        <v>12</v>
      </c>
      <c r="AS4" s="17" t="s">
        <v>13</v>
      </c>
      <c r="AT4" s="17" t="s">
        <v>14</v>
      </c>
      <c r="AU4" s="17" t="s">
        <v>15</v>
      </c>
      <c r="AV4" s="17" t="s">
        <v>16</v>
      </c>
      <c r="AW4" s="17" t="s">
        <v>17</v>
      </c>
      <c r="AX4" s="17" t="s">
        <v>18</v>
      </c>
      <c r="AY4" s="17" t="s">
        <v>19</v>
      </c>
      <c r="AZ4" s="17" t="s">
        <v>20</v>
      </c>
      <c r="BA4" s="17" t="s">
        <v>82</v>
      </c>
      <c r="BB4" s="17" t="s">
        <v>83</v>
      </c>
      <c r="BC4" s="17" t="s">
        <v>84</v>
      </c>
      <c r="BD4" s="17" t="s">
        <v>85</v>
      </c>
      <c r="BE4" s="17" t="s">
        <v>89</v>
      </c>
      <c r="BF4" s="18" t="s">
        <v>21</v>
      </c>
      <c r="BG4" s="19" t="s">
        <v>22</v>
      </c>
      <c r="BH4" s="20" t="s">
        <v>9</v>
      </c>
      <c r="BI4" s="2" t="s">
        <v>10</v>
      </c>
      <c r="BJ4" s="3" t="s">
        <v>11</v>
      </c>
      <c r="BK4" s="4" t="s">
        <v>12</v>
      </c>
      <c r="BL4" s="4" t="s">
        <v>13</v>
      </c>
      <c r="BM4" s="4" t="s">
        <v>14</v>
      </c>
      <c r="BN4" s="4" t="s">
        <v>15</v>
      </c>
      <c r="BO4" s="4" t="s">
        <v>16</v>
      </c>
      <c r="BP4" s="4" t="s">
        <v>17</v>
      </c>
      <c r="BQ4" s="4" t="s">
        <v>18</v>
      </c>
      <c r="BR4" s="4" t="s">
        <v>19</v>
      </c>
      <c r="BS4" s="4" t="s">
        <v>20</v>
      </c>
      <c r="BT4" s="4" t="s">
        <v>81</v>
      </c>
      <c r="BU4" s="4" t="s">
        <v>83</v>
      </c>
      <c r="BV4" s="4" t="s">
        <v>84</v>
      </c>
      <c r="BW4" s="4" t="s">
        <v>85</v>
      </c>
      <c r="BX4" s="4" t="s">
        <v>89</v>
      </c>
      <c r="BY4" s="6" t="s">
        <v>21</v>
      </c>
      <c r="BZ4" s="21" t="s">
        <v>22</v>
      </c>
      <c r="CA4" s="68" t="s">
        <v>9</v>
      </c>
      <c r="CB4" s="69" t="s">
        <v>10</v>
      </c>
      <c r="CC4" s="69" t="s">
        <v>11</v>
      </c>
      <c r="CD4" s="68" t="s">
        <v>12</v>
      </c>
      <c r="CE4" s="68" t="s">
        <v>13</v>
      </c>
      <c r="CF4" s="68" t="s">
        <v>14</v>
      </c>
      <c r="CG4" s="68" t="s">
        <v>15</v>
      </c>
      <c r="CH4" s="68" t="s">
        <v>16</v>
      </c>
      <c r="CI4" s="68" t="s">
        <v>17</v>
      </c>
      <c r="CJ4" s="68" t="s">
        <v>18</v>
      </c>
      <c r="CK4" s="68" t="s">
        <v>19</v>
      </c>
      <c r="CL4" s="68" t="s">
        <v>20</v>
      </c>
      <c r="CM4" s="68" t="s">
        <v>81</v>
      </c>
      <c r="CN4" s="68" t="s">
        <v>83</v>
      </c>
      <c r="CO4" s="68" t="s">
        <v>84</v>
      </c>
      <c r="CP4" s="68" t="s">
        <v>85</v>
      </c>
      <c r="CQ4" s="68" t="s">
        <v>89</v>
      </c>
      <c r="CR4" s="70" t="s">
        <v>21</v>
      </c>
      <c r="CS4" s="68" t="s">
        <v>22</v>
      </c>
      <c r="CT4" s="24" t="s">
        <v>9</v>
      </c>
      <c r="CU4" s="25" t="s">
        <v>10</v>
      </c>
      <c r="CV4" s="25" t="s">
        <v>11</v>
      </c>
      <c r="CW4" s="24" t="s">
        <v>12</v>
      </c>
      <c r="CX4" s="24" t="s">
        <v>13</v>
      </c>
      <c r="CY4" s="24" t="s">
        <v>14</v>
      </c>
      <c r="CZ4" s="24" t="s">
        <v>15</v>
      </c>
      <c r="DA4" s="24" t="s">
        <v>16</v>
      </c>
      <c r="DB4" s="24" t="s">
        <v>17</v>
      </c>
      <c r="DC4" s="24" t="s">
        <v>18</v>
      </c>
      <c r="DD4" s="24" t="s">
        <v>19</v>
      </c>
      <c r="DE4" s="24" t="s">
        <v>20</v>
      </c>
      <c r="DF4" s="24" t="s">
        <v>82</v>
      </c>
      <c r="DG4" s="24" t="s">
        <v>83</v>
      </c>
      <c r="DH4" s="24" t="s">
        <v>84</v>
      </c>
      <c r="DI4" s="24" t="s">
        <v>85</v>
      </c>
      <c r="DJ4" s="24" t="s">
        <v>89</v>
      </c>
      <c r="DK4" s="26" t="s">
        <v>21</v>
      </c>
      <c r="DL4" s="25" t="s">
        <v>22</v>
      </c>
    </row>
    <row r="5" spans="1:116">
      <c r="A5" s="27"/>
      <c r="B5" s="27"/>
      <c r="C5" s="71">
        <v>3</v>
      </c>
      <c r="D5" s="72">
        <v>3</v>
      </c>
      <c r="E5" s="72">
        <v>3</v>
      </c>
      <c r="F5" s="29">
        <v>4</v>
      </c>
      <c r="G5" s="29">
        <v>5</v>
      </c>
      <c r="H5" s="29">
        <v>2</v>
      </c>
      <c r="I5" s="29">
        <v>4</v>
      </c>
      <c r="J5" s="29">
        <v>4</v>
      </c>
      <c r="K5" s="73">
        <v>2</v>
      </c>
      <c r="L5" s="29">
        <v>3</v>
      </c>
      <c r="M5" s="29">
        <v>5</v>
      </c>
      <c r="N5" s="29">
        <v>2</v>
      </c>
      <c r="O5" s="29">
        <v>5</v>
      </c>
      <c r="P5" s="29">
        <v>2</v>
      </c>
      <c r="Q5" s="29">
        <v>4</v>
      </c>
      <c r="R5" s="29">
        <v>3</v>
      </c>
      <c r="S5" s="29">
        <v>0</v>
      </c>
      <c r="T5" s="30">
        <f t="shared" ref="T5:T32" si="0">SUM(C5:S5)</f>
        <v>54</v>
      </c>
      <c r="U5" s="29">
        <f>T5/56*100</f>
        <v>96.428571428571431</v>
      </c>
      <c r="V5" s="33">
        <v>5</v>
      </c>
      <c r="W5" s="74">
        <v>4</v>
      </c>
      <c r="X5" s="74">
        <v>2</v>
      </c>
      <c r="Y5" s="33">
        <v>4</v>
      </c>
      <c r="Z5" s="33">
        <v>4</v>
      </c>
      <c r="AA5" s="33">
        <v>2</v>
      </c>
      <c r="AB5" s="33">
        <v>4</v>
      </c>
      <c r="AC5" s="33">
        <v>2</v>
      </c>
      <c r="AD5" s="33">
        <v>1</v>
      </c>
      <c r="AE5" s="33">
        <v>5</v>
      </c>
      <c r="AF5" s="33">
        <v>14</v>
      </c>
      <c r="AG5" s="33">
        <v>2</v>
      </c>
      <c r="AH5" s="33">
        <v>4</v>
      </c>
      <c r="AI5" s="33">
        <v>2</v>
      </c>
      <c r="AJ5" s="33">
        <v>4</v>
      </c>
      <c r="AK5" s="33">
        <v>5</v>
      </c>
      <c r="AL5" s="33">
        <v>2</v>
      </c>
      <c r="AM5" s="34">
        <f>SUM(V5:AL5)</f>
        <v>66</v>
      </c>
      <c r="AN5" s="33">
        <f>AM5/66*100</f>
        <v>100</v>
      </c>
      <c r="AO5" s="37">
        <v>4</v>
      </c>
      <c r="AP5" s="75">
        <v>3</v>
      </c>
      <c r="AQ5" s="75">
        <v>6</v>
      </c>
      <c r="AR5" s="37">
        <v>1</v>
      </c>
      <c r="AS5" s="37">
        <v>6</v>
      </c>
      <c r="AT5" s="35">
        <v>1</v>
      </c>
      <c r="AU5" s="37">
        <v>4</v>
      </c>
      <c r="AV5" s="37">
        <v>3</v>
      </c>
      <c r="AW5" s="37">
        <v>1</v>
      </c>
      <c r="AX5" s="37">
        <v>4</v>
      </c>
      <c r="AY5" s="37">
        <v>12</v>
      </c>
      <c r="AZ5" s="37">
        <v>2</v>
      </c>
      <c r="BA5" s="37">
        <v>4</v>
      </c>
      <c r="BB5" s="37">
        <v>2</v>
      </c>
      <c r="BC5" s="37">
        <v>4</v>
      </c>
      <c r="BD5" s="37">
        <v>4</v>
      </c>
      <c r="BE5" s="37">
        <v>2</v>
      </c>
      <c r="BF5" s="38">
        <f t="shared" ref="BF5:BF32" si="1">SUM(AO5:BE5)</f>
        <v>63</v>
      </c>
      <c r="BG5" s="37">
        <f>BF5/63*100</f>
        <v>100</v>
      </c>
      <c r="BH5" s="29">
        <v>2</v>
      </c>
      <c r="BI5" s="72">
        <v>3</v>
      </c>
      <c r="BJ5" s="72">
        <v>3</v>
      </c>
      <c r="BK5" s="29">
        <v>3</v>
      </c>
      <c r="BL5" s="29">
        <v>4</v>
      </c>
      <c r="BM5" s="29">
        <v>3</v>
      </c>
      <c r="BN5" s="29">
        <v>3</v>
      </c>
      <c r="BO5" s="29">
        <v>3</v>
      </c>
      <c r="BP5" s="29">
        <v>2</v>
      </c>
      <c r="BQ5" s="29">
        <v>4</v>
      </c>
      <c r="BR5" s="29">
        <v>4</v>
      </c>
      <c r="BS5" s="29">
        <v>4</v>
      </c>
      <c r="BT5" s="29">
        <v>3</v>
      </c>
      <c r="BU5" s="29">
        <v>6</v>
      </c>
      <c r="BV5" s="29">
        <v>4</v>
      </c>
      <c r="BW5" s="29">
        <v>4</v>
      </c>
      <c r="BX5" s="29">
        <v>3</v>
      </c>
      <c r="BY5" s="30">
        <f t="shared" ref="BY5:BY32" si="2">SUM(BH5:BX5)</f>
        <v>58</v>
      </c>
      <c r="BZ5" s="29">
        <f>BY5/58*100</f>
        <v>100</v>
      </c>
      <c r="CA5" s="76">
        <v>3</v>
      </c>
      <c r="CB5">
        <v>4</v>
      </c>
      <c r="CC5" s="78">
        <v>3</v>
      </c>
      <c r="CD5" s="67">
        <v>3</v>
      </c>
      <c r="CE5" s="67">
        <v>3</v>
      </c>
      <c r="CF5" s="67">
        <v>2</v>
      </c>
      <c r="CG5" s="67">
        <v>4</v>
      </c>
      <c r="CH5" s="67">
        <v>4</v>
      </c>
      <c r="CI5" s="67">
        <v>1</v>
      </c>
      <c r="CJ5" s="67">
        <v>11</v>
      </c>
      <c r="CK5" s="67">
        <v>1</v>
      </c>
      <c r="CL5" s="67">
        <v>2</v>
      </c>
      <c r="CM5" s="67">
        <v>5</v>
      </c>
      <c r="CN5" s="67">
        <v>1</v>
      </c>
      <c r="CO5" s="67">
        <v>4</v>
      </c>
      <c r="CP5" s="67">
        <v>5</v>
      </c>
      <c r="CQ5" s="67">
        <v>2</v>
      </c>
      <c r="CR5" s="87">
        <f>SUM(CA5:CQ5)</f>
        <v>58</v>
      </c>
      <c r="CS5" s="67">
        <f>CR5/58*100</f>
        <v>100</v>
      </c>
      <c r="CT5" s="41">
        <v>2</v>
      </c>
      <c r="CU5" s="42">
        <v>0</v>
      </c>
      <c r="CV5" s="51">
        <v>4</v>
      </c>
      <c r="CW5" s="42">
        <v>2</v>
      </c>
      <c r="CX5" s="41">
        <v>6</v>
      </c>
      <c r="CY5" s="41">
        <v>3</v>
      </c>
      <c r="CZ5" s="41">
        <v>4</v>
      </c>
      <c r="DA5" s="41">
        <v>3</v>
      </c>
      <c r="DB5" s="41">
        <v>2</v>
      </c>
      <c r="DC5" s="41">
        <v>4</v>
      </c>
      <c r="DD5" s="41">
        <v>3</v>
      </c>
      <c r="DE5" s="41">
        <v>4</v>
      </c>
      <c r="DF5" s="41">
        <v>2</v>
      </c>
      <c r="DG5" s="41">
        <v>2</v>
      </c>
      <c r="DH5" s="41">
        <v>3</v>
      </c>
      <c r="DI5" s="41">
        <v>4</v>
      </c>
      <c r="DJ5" s="41">
        <v>1</v>
      </c>
      <c r="DK5" s="43">
        <f t="shared" ref="DK5:DK32" si="3">SUM(CT5:DJ5)</f>
        <v>49</v>
      </c>
      <c r="DL5" s="42">
        <f>DK5/49*100</f>
        <v>100</v>
      </c>
    </row>
    <row r="6" spans="1:116" ht="18.75" customHeight="1">
      <c r="A6" s="44">
        <v>1</v>
      </c>
      <c r="B6" s="45" t="s">
        <v>23</v>
      </c>
      <c r="C6" s="45">
        <v>2</v>
      </c>
      <c r="D6" s="46">
        <v>2</v>
      </c>
      <c r="E6">
        <v>2</v>
      </c>
      <c r="F6" s="46">
        <v>4</v>
      </c>
      <c r="G6" s="53">
        <v>5</v>
      </c>
      <c r="H6" s="46">
        <v>2</v>
      </c>
      <c r="I6" s="46">
        <v>4</v>
      </c>
      <c r="J6" s="46">
        <v>3</v>
      </c>
      <c r="K6" s="46">
        <v>2</v>
      </c>
      <c r="L6" s="46">
        <v>3</v>
      </c>
      <c r="M6" s="46">
        <v>5</v>
      </c>
      <c r="N6" s="46">
        <v>2</v>
      </c>
      <c r="O6" s="46">
        <v>5</v>
      </c>
      <c r="P6" s="46">
        <v>1</v>
      </c>
      <c r="Q6" s="46">
        <v>2</v>
      </c>
      <c r="R6" s="46">
        <v>2</v>
      </c>
      <c r="S6" s="29">
        <v>0</v>
      </c>
      <c r="T6" s="30">
        <f t="shared" si="0"/>
        <v>46</v>
      </c>
      <c r="U6" s="29">
        <f t="shared" ref="U6:U32" si="4">T6/56*100</f>
        <v>82.142857142857139</v>
      </c>
      <c r="V6" s="46">
        <v>5</v>
      </c>
      <c r="W6" s="46">
        <v>4</v>
      </c>
      <c r="X6" s="46">
        <v>2</v>
      </c>
      <c r="Y6" s="46">
        <v>4</v>
      </c>
      <c r="Z6" s="53">
        <v>3</v>
      </c>
      <c r="AA6" s="46">
        <v>2</v>
      </c>
      <c r="AB6" s="80">
        <v>4</v>
      </c>
      <c r="AC6" s="46">
        <v>1</v>
      </c>
      <c r="AD6" s="80">
        <v>0</v>
      </c>
      <c r="AE6" s="46">
        <v>5</v>
      </c>
      <c r="AF6" s="46">
        <v>13</v>
      </c>
      <c r="AG6" s="46">
        <v>2</v>
      </c>
      <c r="AH6" s="46">
        <v>3</v>
      </c>
      <c r="AI6" s="46">
        <v>2</v>
      </c>
      <c r="AJ6" s="46">
        <v>3</v>
      </c>
      <c r="AK6" s="46">
        <v>4</v>
      </c>
      <c r="AL6" s="33">
        <v>2</v>
      </c>
      <c r="AM6" s="34">
        <f t="shared" ref="AM6:AM32" si="5">SUM(V6:AL6)</f>
        <v>59</v>
      </c>
      <c r="AN6" s="33">
        <f t="shared" ref="AN6:AN32" si="6">AM6/66*100</f>
        <v>89.393939393939391</v>
      </c>
      <c r="AO6" s="46">
        <v>3</v>
      </c>
      <c r="AP6" s="46">
        <v>2</v>
      </c>
      <c r="AQ6" s="80">
        <v>5</v>
      </c>
      <c r="AR6" s="46">
        <v>1</v>
      </c>
      <c r="AS6" s="46">
        <v>5</v>
      </c>
      <c r="AT6" s="47">
        <v>1</v>
      </c>
      <c r="AU6" s="46">
        <v>4</v>
      </c>
      <c r="AV6" s="46">
        <v>2</v>
      </c>
      <c r="AW6" s="46">
        <v>1</v>
      </c>
      <c r="AX6" s="46">
        <v>3</v>
      </c>
      <c r="AY6" s="53">
        <v>11</v>
      </c>
      <c r="AZ6" s="46">
        <v>2</v>
      </c>
      <c r="BA6" s="46">
        <v>4</v>
      </c>
      <c r="BB6" s="46">
        <v>1</v>
      </c>
      <c r="BC6" s="46">
        <v>4</v>
      </c>
      <c r="BD6" s="46">
        <v>3</v>
      </c>
      <c r="BE6" s="46">
        <v>2</v>
      </c>
      <c r="BF6" s="38">
        <f t="shared" si="1"/>
        <v>54</v>
      </c>
      <c r="BG6" s="37">
        <f t="shared" ref="BG6:BG32" si="7">BF6/63*100</f>
        <v>85.714285714285708</v>
      </c>
      <c r="BH6" s="46">
        <v>0</v>
      </c>
      <c r="BI6" s="46">
        <v>1</v>
      </c>
      <c r="BJ6" s="46">
        <v>2</v>
      </c>
      <c r="BK6" s="46">
        <v>3</v>
      </c>
      <c r="BL6" s="46">
        <v>3</v>
      </c>
      <c r="BM6" s="46">
        <v>2</v>
      </c>
      <c r="BN6" s="46">
        <v>3</v>
      </c>
      <c r="BO6" s="46">
        <v>2</v>
      </c>
      <c r="BP6" s="46">
        <v>2</v>
      </c>
      <c r="BQ6" s="46">
        <v>4</v>
      </c>
      <c r="BR6" s="46">
        <v>4</v>
      </c>
      <c r="BS6" s="46">
        <v>4</v>
      </c>
      <c r="BT6" s="46">
        <v>3</v>
      </c>
      <c r="BU6" s="46">
        <v>4</v>
      </c>
      <c r="BV6" s="46">
        <v>4</v>
      </c>
      <c r="BW6" s="46">
        <v>3</v>
      </c>
      <c r="BX6" s="46">
        <v>3</v>
      </c>
      <c r="BY6" s="30">
        <f t="shared" si="2"/>
        <v>47</v>
      </c>
      <c r="BZ6" s="29">
        <f t="shared" ref="BZ6:BZ32" si="8">BY6/58*100</f>
        <v>81.034482758620683</v>
      </c>
      <c r="CA6" s="60">
        <v>3</v>
      </c>
      <c r="CB6">
        <v>4</v>
      </c>
      <c r="CC6" s="46">
        <v>2</v>
      </c>
      <c r="CD6" s="46">
        <v>3</v>
      </c>
      <c r="CE6" s="46">
        <v>3</v>
      </c>
      <c r="CF6" s="46">
        <v>2</v>
      </c>
      <c r="CG6" s="46">
        <v>4</v>
      </c>
      <c r="CH6" s="46">
        <v>3</v>
      </c>
      <c r="CI6" s="46">
        <v>1</v>
      </c>
      <c r="CJ6" s="46">
        <v>11</v>
      </c>
      <c r="CK6" s="46">
        <v>1</v>
      </c>
      <c r="CL6" s="46">
        <v>1</v>
      </c>
      <c r="CM6" s="46">
        <v>5</v>
      </c>
      <c r="CN6" s="46">
        <v>1</v>
      </c>
      <c r="CO6" s="46">
        <v>4</v>
      </c>
      <c r="CP6" s="46">
        <v>5</v>
      </c>
      <c r="CQ6" s="46">
        <v>2</v>
      </c>
      <c r="CR6" s="87">
        <f t="shared" ref="CR6:CR32" si="9">SUM(CA6:CQ6)</f>
        <v>55</v>
      </c>
      <c r="CS6" s="67">
        <f t="shared" ref="CS6:CS32" si="10">CR6/58*100</f>
        <v>94.827586206896555</v>
      </c>
      <c r="CT6" s="46">
        <v>2</v>
      </c>
      <c r="CU6" s="46">
        <v>0</v>
      </c>
      <c r="CV6">
        <v>3</v>
      </c>
      <c r="CW6" s="46">
        <v>2</v>
      </c>
      <c r="CX6" s="46">
        <v>4</v>
      </c>
      <c r="CY6" s="46">
        <v>3</v>
      </c>
      <c r="CZ6" s="46">
        <v>4</v>
      </c>
      <c r="DA6" s="46">
        <v>2</v>
      </c>
      <c r="DB6" s="46">
        <v>1</v>
      </c>
      <c r="DC6" s="46">
        <v>4</v>
      </c>
      <c r="DD6" s="46">
        <v>2</v>
      </c>
      <c r="DE6" s="46">
        <v>3</v>
      </c>
      <c r="DF6" s="46">
        <v>2</v>
      </c>
      <c r="DG6" s="46">
        <v>1</v>
      </c>
      <c r="DH6" s="46">
        <v>2</v>
      </c>
      <c r="DI6" s="46">
        <v>4</v>
      </c>
      <c r="DJ6" s="46">
        <v>1</v>
      </c>
      <c r="DK6" s="43">
        <f t="shared" si="3"/>
        <v>40</v>
      </c>
      <c r="DL6" s="42">
        <f t="shared" ref="DL6:DL32" si="11">DK6/49*100</f>
        <v>81.632653061224488</v>
      </c>
    </row>
    <row r="7" spans="1:116" ht="18.75" customHeight="1">
      <c r="A7" s="49">
        <v>2</v>
      </c>
      <c r="B7" s="50" t="s">
        <v>24</v>
      </c>
      <c r="C7" s="50">
        <v>3</v>
      </c>
      <c r="D7" s="51">
        <v>3</v>
      </c>
      <c r="E7">
        <v>3</v>
      </c>
      <c r="F7" s="51">
        <v>4</v>
      </c>
      <c r="G7" s="53">
        <v>5</v>
      </c>
      <c r="H7" s="51">
        <v>2</v>
      </c>
      <c r="I7" s="51">
        <v>4</v>
      </c>
      <c r="J7" s="51">
        <v>2</v>
      </c>
      <c r="K7" s="51">
        <v>2</v>
      </c>
      <c r="L7" s="51">
        <v>3</v>
      </c>
      <c r="M7" s="51">
        <v>5</v>
      </c>
      <c r="N7" s="51">
        <v>2</v>
      </c>
      <c r="O7" s="46">
        <v>4</v>
      </c>
      <c r="P7" s="51">
        <v>2</v>
      </c>
      <c r="Q7" s="51">
        <v>3</v>
      </c>
      <c r="R7" s="51">
        <v>2</v>
      </c>
      <c r="S7" s="29">
        <v>0</v>
      </c>
      <c r="T7" s="30">
        <f t="shared" si="0"/>
        <v>49</v>
      </c>
      <c r="U7" s="29">
        <f t="shared" si="4"/>
        <v>87.5</v>
      </c>
      <c r="V7" s="51">
        <v>5</v>
      </c>
      <c r="W7" s="51">
        <v>4</v>
      </c>
      <c r="X7" s="51">
        <v>2</v>
      </c>
      <c r="Y7" s="51">
        <v>4</v>
      </c>
      <c r="Z7" s="53">
        <v>3</v>
      </c>
      <c r="AA7" s="51">
        <v>1</v>
      </c>
      <c r="AB7" s="48">
        <v>3</v>
      </c>
      <c r="AC7" s="51">
        <v>2</v>
      </c>
      <c r="AD7" s="48">
        <v>1</v>
      </c>
      <c r="AE7" s="51">
        <v>5</v>
      </c>
      <c r="AF7" s="51">
        <v>13</v>
      </c>
      <c r="AG7" s="51">
        <v>2</v>
      </c>
      <c r="AH7" s="51">
        <v>4</v>
      </c>
      <c r="AI7" s="51">
        <v>2</v>
      </c>
      <c r="AJ7" s="51">
        <v>4</v>
      </c>
      <c r="AK7" s="51">
        <v>3</v>
      </c>
      <c r="AL7" s="33">
        <v>2</v>
      </c>
      <c r="AM7" s="34">
        <f t="shared" si="5"/>
        <v>60</v>
      </c>
      <c r="AN7" s="33">
        <f t="shared" si="6"/>
        <v>90.909090909090907</v>
      </c>
      <c r="AO7" s="46">
        <v>4</v>
      </c>
      <c r="AP7" s="51">
        <v>3</v>
      </c>
      <c r="AQ7" s="48">
        <v>6</v>
      </c>
      <c r="AR7" s="46">
        <v>1</v>
      </c>
      <c r="AS7" s="51">
        <v>6</v>
      </c>
      <c r="AT7" s="47">
        <v>1</v>
      </c>
      <c r="AU7" s="51">
        <v>4</v>
      </c>
      <c r="AV7" s="51">
        <v>1</v>
      </c>
      <c r="AW7" s="51">
        <v>1</v>
      </c>
      <c r="AX7" s="51">
        <v>4</v>
      </c>
      <c r="AY7" s="53">
        <v>11</v>
      </c>
      <c r="AZ7" s="51">
        <v>1</v>
      </c>
      <c r="BA7" s="51">
        <v>4</v>
      </c>
      <c r="BB7" s="51">
        <v>2</v>
      </c>
      <c r="BC7" s="51">
        <v>4</v>
      </c>
      <c r="BD7" s="51">
        <v>3</v>
      </c>
      <c r="BE7" s="51">
        <v>2</v>
      </c>
      <c r="BF7" s="38">
        <f t="shared" si="1"/>
        <v>58</v>
      </c>
      <c r="BG7" s="37">
        <f t="shared" si="7"/>
        <v>92.063492063492063</v>
      </c>
      <c r="BH7" s="51">
        <v>1</v>
      </c>
      <c r="BI7" s="51">
        <v>3</v>
      </c>
      <c r="BJ7" s="51">
        <v>2</v>
      </c>
      <c r="BK7" s="51">
        <v>3</v>
      </c>
      <c r="BL7" s="51">
        <v>4</v>
      </c>
      <c r="BM7" s="51">
        <v>3</v>
      </c>
      <c r="BN7" s="51">
        <v>3</v>
      </c>
      <c r="BO7" s="51">
        <v>3</v>
      </c>
      <c r="BP7" s="51">
        <v>2</v>
      </c>
      <c r="BQ7" s="51">
        <v>4</v>
      </c>
      <c r="BR7" s="51">
        <v>4</v>
      </c>
      <c r="BS7" s="51">
        <v>4</v>
      </c>
      <c r="BT7" s="51">
        <v>3</v>
      </c>
      <c r="BU7" s="51">
        <v>4</v>
      </c>
      <c r="BV7" s="51">
        <v>4</v>
      </c>
      <c r="BW7" s="51">
        <v>4</v>
      </c>
      <c r="BX7" s="51">
        <v>3</v>
      </c>
      <c r="BY7" s="30">
        <f t="shared" si="2"/>
        <v>54</v>
      </c>
      <c r="BZ7" s="29">
        <f t="shared" si="8"/>
        <v>93.103448275862064</v>
      </c>
      <c r="CA7" s="60">
        <v>2</v>
      </c>
      <c r="CB7">
        <v>4</v>
      </c>
      <c r="CC7" s="51">
        <v>3</v>
      </c>
      <c r="CD7" s="51">
        <v>3</v>
      </c>
      <c r="CE7" s="51">
        <v>3</v>
      </c>
      <c r="CF7" s="51">
        <v>1</v>
      </c>
      <c r="CG7" s="51">
        <v>4</v>
      </c>
      <c r="CH7" s="51">
        <v>3</v>
      </c>
      <c r="CI7" s="51">
        <v>1</v>
      </c>
      <c r="CJ7" s="51">
        <v>11</v>
      </c>
      <c r="CK7" s="51">
        <v>1</v>
      </c>
      <c r="CL7" s="51">
        <v>2</v>
      </c>
      <c r="CM7" s="51">
        <v>5</v>
      </c>
      <c r="CN7" s="51">
        <v>1</v>
      </c>
      <c r="CO7" s="51">
        <v>4</v>
      </c>
      <c r="CP7" s="51">
        <v>5</v>
      </c>
      <c r="CQ7" s="46">
        <v>2</v>
      </c>
      <c r="CR7" s="87">
        <f t="shared" si="9"/>
        <v>55</v>
      </c>
      <c r="CS7" s="67">
        <f t="shared" si="10"/>
        <v>94.827586206896555</v>
      </c>
      <c r="CT7" s="51">
        <v>2</v>
      </c>
      <c r="CU7" s="46">
        <v>0</v>
      </c>
      <c r="CV7">
        <v>4</v>
      </c>
      <c r="CW7" s="51">
        <v>0</v>
      </c>
      <c r="CX7" s="51">
        <v>6</v>
      </c>
      <c r="CY7" s="51">
        <v>3</v>
      </c>
      <c r="CZ7" s="51">
        <v>2</v>
      </c>
      <c r="DA7" s="51">
        <v>1</v>
      </c>
      <c r="DB7" s="51">
        <v>2</v>
      </c>
      <c r="DC7" s="51">
        <v>4</v>
      </c>
      <c r="DD7" s="51">
        <v>3</v>
      </c>
      <c r="DE7" s="51">
        <v>3</v>
      </c>
      <c r="DF7" s="51">
        <v>2</v>
      </c>
      <c r="DG7" s="51">
        <v>1</v>
      </c>
      <c r="DH7" s="51">
        <v>2</v>
      </c>
      <c r="DI7" s="51">
        <v>4</v>
      </c>
      <c r="DJ7" s="51">
        <v>1</v>
      </c>
      <c r="DK7" s="43">
        <f t="shared" si="3"/>
        <v>40</v>
      </c>
      <c r="DL7" s="42">
        <f t="shared" si="11"/>
        <v>81.632653061224488</v>
      </c>
    </row>
    <row r="8" spans="1:116" ht="18.75" customHeight="1">
      <c r="A8" s="49">
        <v>3</v>
      </c>
      <c r="B8" s="50" t="s">
        <v>25</v>
      </c>
      <c r="C8" s="50">
        <v>3</v>
      </c>
      <c r="D8" s="51">
        <v>3</v>
      </c>
      <c r="E8">
        <v>3</v>
      </c>
      <c r="F8" s="51">
        <v>4</v>
      </c>
      <c r="G8" s="53">
        <v>4</v>
      </c>
      <c r="H8" s="51">
        <v>0</v>
      </c>
      <c r="I8" s="51">
        <v>0</v>
      </c>
      <c r="J8" s="51">
        <v>4</v>
      </c>
      <c r="K8" s="51">
        <v>2</v>
      </c>
      <c r="L8" s="51">
        <v>3</v>
      </c>
      <c r="M8" s="51">
        <v>5</v>
      </c>
      <c r="N8" s="51">
        <v>2</v>
      </c>
      <c r="O8" s="51">
        <v>5</v>
      </c>
      <c r="P8" s="51">
        <v>2</v>
      </c>
      <c r="Q8" s="51">
        <v>3</v>
      </c>
      <c r="R8" s="51">
        <v>3</v>
      </c>
      <c r="S8" s="29">
        <v>0</v>
      </c>
      <c r="T8" s="30">
        <f t="shared" si="0"/>
        <v>46</v>
      </c>
      <c r="U8" s="29">
        <f t="shared" si="4"/>
        <v>82.142857142857139</v>
      </c>
      <c r="V8" s="51">
        <v>5</v>
      </c>
      <c r="W8" s="51">
        <v>4</v>
      </c>
      <c r="X8" s="51">
        <v>2</v>
      </c>
      <c r="Y8" s="51">
        <v>4</v>
      </c>
      <c r="Z8" s="53">
        <v>2</v>
      </c>
      <c r="AA8" s="51">
        <v>0</v>
      </c>
      <c r="AB8" s="48">
        <v>0</v>
      </c>
      <c r="AC8" s="51">
        <v>2</v>
      </c>
      <c r="AD8" s="48">
        <v>1</v>
      </c>
      <c r="AE8" s="51">
        <v>5</v>
      </c>
      <c r="AF8" s="51">
        <v>14</v>
      </c>
      <c r="AG8" s="51">
        <v>2</v>
      </c>
      <c r="AH8" s="51">
        <v>4</v>
      </c>
      <c r="AI8" s="51">
        <v>2</v>
      </c>
      <c r="AJ8" s="51">
        <v>4</v>
      </c>
      <c r="AK8" s="51">
        <v>5</v>
      </c>
      <c r="AL8" s="33">
        <v>2</v>
      </c>
      <c r="AM8" s="34">
        <f t="shared" si="5"/>
        <v>58</v>
      </c>
      <c r="AN8" s="33">
        <f t="shared" si="6"/>
        <v>87.878787878787875</v>
      </c>
      <c r="AO8" s="46">
        <v>4</v>
      </c>
      <c r="AP8" s="51">
        <v>3</v>
      </c>
      <c r="AQ8" s="48">
        <v>6</v>
      </c>
      <c r="AR8" s="46">
        <v>1</v>
      </c>
      <c r="AS8" s="51">
        <v>5</v>
      </c>
      <c r="AT8" s="47">
        <v>0</v>
      </c>
      <c r="AU8" s="51">
        <v>0</v>
      </c>
      <c r="AV8" s="51">
        <v>2</v>
      </c>
      <c r="AW8" s="51">
        <v>1</v>
      </c>
      <c r="AX8" s="51">
        <v>4</v>
      </c>
      <c r="AY8" s="53">
        <v>12</v>
      </c>
      <c r="AZ8" s="51">
        <v>2</v>
      </c>
      <c r="BA8" s="51">
        <v>4</v>
      </c>
      <c r="BB8" s="51">
        <v>2</v>
      </c>
      <c r="BC8" s="51">
        <v>4</v>
      </c>
      <c r="BD8" s="51">
        <v>4</v>
      </c>
      <c r="BE8" s="51">
        <v>1</v>
      </c>
      <c r="BF8" s="38">
        <f t="shared" si="1"/>
        <v>55</v>
      </c>
      <c r="BG8" s="37">
        <f t="shared" si="7"/>
        <v>87.301587301587304</v>
      </c>
      <c r="BH8" s="51">
        <v>1</v>
      </c>
      <c r="BI8" s="51">
        <v>3</v>
      </c>
      <c r="BJ8" s="51">
        <v>3</v>
      </c>
      <c r="BK8" s="51">
        <v>3</v>
      </c>
      <c r="BL8" s="51">
        <v>2</v>
      </c>
      <c r="BM8" s="51">
        <v>1</v>
      </c>
      <c r="BN8" s="51">
        <v>2</v>
      </c>
      <c r="BO8" s="51">
        <v>3</v>
      </c>
      <c r="BP8" s="51">
        <v>2</v>
      </c>
      <c r="BQ8" s="51">
        <v>4</v>
      </c>
      <c r="BR8" s="51">
        <v>4</v>
      </c>
      <c r="BS8" s="51">
        <v>4</v>
      </c>
      <c r="BT8" s="51">
        <v>2</v>
      </c>
      <c r="BU8" s="51">
        <v>6</v>
      </c>
      <c r="BV8" s="51">
        <v>4</v>
      </c>
      <c r="BW8" s="51">
        <v>4</v>
      </c>
      <c r="BX8" s="51">
        <v>3</v>
      </c>
      <c r="BY8" s="30">
        <f t="shared" si="2"/>
        <v>51</v>
      </c>
      <c r="BZ8" s="29">
        <f t="shared" si="8"/>
        <v>87.931034482758619</v>
      </c>
      <c r="CA8" s="60">
        <v>3</v>
      </c>
      <c r="CB8">
        <v>4</v>
      </c>
      <c r="CC8" s="51">
        <v>3</v>
      </c>
      <c r="CD8" s="51">
        <v>3</v>
      </c>
      <c r="CE8" s="51">
        <v>1</v>
      </c>
      <c r="CF8" s="51">
        <v>0</v>
      </c>
      <c r="CG8" s="51">
        <v>1</v>
      </c>
      <c r="CH8" s="51">
        <v>4</v>
      </c>
      <c r="CI8" s="51">
        <v>1</v>
      </c>
      <c r="CJ8" s="51">
        <v>11</v>
      </c>
      <c r="CK8" s="51">
        <v>1</v>
      </c>
      <c r="CL8" s="51">
        <v>1</v>
      </c>
      <c r="CM8" s="51">
        <v>5</v>
      </c>
      <c r="CN8" s="51">
        <v>1</v>
      </c>
      <c r="CO8" s="51">
        <v>4</v>
      </c>
      <c r="CP8" s="51">
        <v>5</v>
      </c>
      <c r="CQ8" s="46">
        <v>2</v>
      </c>
      <c r="CR8" s="87">
        <f t="shared" si="9"/>
        <v>50</v>
      </c>
      <c r="CS8" s="67">
        <f t="shared" si="10"/>
        <v>86.206896551724128</v>
      </c>
      <c r="CT8" s="51">
        <v>2</v>
      </c>
      <c r="CU8" s="46">
        <v>0</v>
      </c>
      <c r="CV8">
        <v>4</v>
      </c>
      <c r="CW8" s="51">
        <v>0</v>
      </c>
      <c r="CX8" s="51">
        <v>4</v>
      </c>
      <c r="CY8" s="51">
        <v>0</v>
      </c>
      <c r="CZ8" s="51">
        <v>0</v>
      </c>
      <c r="DA8" s="51">
        <v>3</v>
      </c>
      <c r="DB8" s="51">
        <v>2</v>
      </c>
      <c r="DC8" s="51">
        <v>4</v>
      </c>
      <c r="DD8" s="51">
        <v>3</v>
      </c>
      <c r="DE8" s="51">
        <v>4</v>
      </c>
      <c r="DF8" s="51">
        <v>2</v>
      </c>
      <c r="DG8" s="51">
        <v>2</v>
      </c>
      <c r="DH8" s="51">
        <v>2</v>
      </c>
      <c r="DI8" s="51">
        <v>4</v>
      </c>
      <c r="DJ8" s="51">
        <v>1</v>
      </c>
      <c r="DK8" s="43">
        <f t="shared" si="3"/>
        <v>37</v>
      </c>
      <c r="DL8" s="42">
        <f t="shared" si="11"/>
        <v>75.510204081632651</v>
      </c>
    </row>
    <row r="9" spans="1:116" ht="18.75" customHeight="1">
      <c r="A9" s="49">
        <v>4</v>
      </c>
      <c r="B9" s="50" t="s">
        <v>26</v>
      </c>
      <c r="C9" s="50">
        <v>3</v>
      </c>
      <c r="D9" s="51">
        <v>3</v>
      </c>
      <c r="E9">
        <v>3</v>
      </c>
      <c r="F9" s="51">
        <v>4</v>
      </c>
      <c r="G9" s="53">
        <v>4</v>
      </c>
      <c r="H9" s="51">
        <v>2</v>
      </c>
      <c r="I9" s="51">
        <v>4</v>
      </c>
      <c r="J9" s="51">
        <v>4</v>
      </c>
      <c r="K9" s="51">
        <v>2</v>
      </c>
      <c r="L9" s="51">
        <v>3</v>
      </c>
      <c r="M9" s="51">
        <v>5</v>
      </c>
      <c r="N9" s="52">
        <v>2</v>
      </c>
      <c r="O9" s="51">
        <v>5</v>
      </c>
      <c r="P9" s="52">
        <v>2</v>
      </c>
      <c r="Q9" s="52">
        <v>4</v>
      </c>
      <c r="R9" s="52">
        <v>3</v>
      </c>
      <c r="S9" s="29">
        <v>0</v>
      </c>
      <c r="T9" s="30">
        <f t="shared" si="0"/>
        <v>53</v>
      </c>
      <c r="U9" s="29">
        <f t="shared" si="4"/>
        <v>94.642857142857139</v>
      </c>
      <c r="V9" s="51">
        <v>5</v>
      </c>
      <c r="W9" s="51">
        <v>4</v>
      </c>
      <c r="X9" s="51">
        <v>2</v>
      </c>
      <c r="Y9" s="51">
        <v>4</v>
      </c>
      <c r="Z9" s="53">
        <v>4</v>
      </c>
      <c r="AA9" s="51">
        <v>2</v>
      </c>
      <c r="AB9" s="48">
        <v>4</v>
      </c>
      <c r="AC9" s="51">
        <v>2</v>
      </c>
      <c r="AD9" s="48">
        <v>1</v>
      </c>
      <c r="AE9" s="51">
        <v>5</v>
      </c>
      <c r="AF9" s="51">
        <v>13</v>
      </c>
      <c r="AG9" s="51">
        <v>2</v>
      </c>
      <c r="AH9" s="51">
        <v>4</v>
      </c>
      <c r="AI9" s="51">
        <v>2</v>
      </c>
      <c r="AJ9" s="51">
        <v>4</v>
      </c>
      <c r="AK9" s="51">
        <v>5</v>
      </c>
      <c r="AL9" s="33">
        <v>2</v>
      </c>
      <c r="AM9" s="34">
        <f t="shared" si="5"/>
        <v>65</v>
      </c>
      <c r="AN9" s="33">
        <f t="shared" si="6"/>
        <v>98.484848484848484</v>
      </c>
      <c r="AO9" s="46">
        <v>4</v>
      </c>
      <c r="AP9" s="51">
        <v>3</v>
      </c>
      <c r="AQ9" s="48">
        <v>6</v>
      </c>
      <c r="AR9" s="46">
        <v>1</v>
      </c>
      <c r="AS9" s="51">
        <v>5</v>
      </c>
      <c r="AT9" s="47">
        <v>1</v>
      </c>
      <c r="AU9" s="51">
        <v>4</v>
      </c>
      <c r="AV9" s="51">
        <v>3</v>
      </c>
      <c r="AW9" s="51">
        <v>1</v>
      </c>
      <c r="AX9" s="51">
        <v>4</v>
      </c>
      <c r="AY9" s="53">
        <v>11</v>
      </c>
      <c r="AZ9" s="51">
        <v>2</v>
      </c>
      <c r="BA9" s="51">
        <v>4</v>
      </c>
      <c r="BB9" s="51">
        <v>2</v>
      </c>
      <c r="BC9" s="51">
        <v>4</v>
      </c>
      <c r="BD9" s="51">
        <v>4</v>
      </c>
      <c r="BE9" s="51">
        <v>2</v>
      </c>
      <c r="BF9" s="38">
        <f t="shared" si="1"/>
        <v>61</v>
      </c>
      <c r="BG9" s="37">
        <f t="shared" si="7"/>
        <v>96.825396825396822</v>
      </c>
      <c r="BH9" s="51">
        <v>1</v>
      </c>
      <c r="BI9" s="51">
        <v>3</v>
      </c>
      <c r="BJ9" s="51">
        <v>3</v>
      </c>
      <c r="BK9" s="51">
        <v>3</v>
      </c>
      <c r="BL9" s="51">
        <v>4</v>
      </c>
      <c r="BM9" s="51">
        <v>3</v>
      </c>
      <c r="BN9" s="51">
        <v>3</v>
      </c>
      <c r="BO9" s="51">
        <v>3</v>
      </c>
      <c r="BP9" s="51">
        <v>2</v>
      </c>
      <c r="BQ9" s="51">
        <v>4</v>
      </c>
      <c r="BR9" s="51">
        <v>3</v>
      </c>
      <c r="BS9" s="51">
        <v>4</v>
      </c>
      <c r="BT9" s="52">
        <v>3</v>
      </c>
      <c r="BU9" s="51">
        <v>6</v>
      </c>
      <c r="BV9" s="51">
        <v>4</v>
      </c>
      <c r="BW9" s="51">
        <v>4</v>
      </c>
      <c r="BX9" s="51">
        <v>3</v>
      </c>
      <c r="BY9" s="30">
        <f t="shared" si="2"/>
        <v>56</v>
      </c>
      <c r="BZ9" s="29">
        <f t="shared" si="8"/>
        <v>96.551724137931032</v>
      </c>
      <c r="CA9" s="60">
        <v>3</v>
      </c>
      <c r="CB9">
        <v>4</v>
      </c>
      <c r="CC9" s="51">
        <v>3</v>
      </c>
      <c r="CD9" s="51">
        <v>3</v>
      </c>
      <c r="CE9" s="51">
        <v>3</v>
      </c>
      <c r="CF9" s="51">
        <v>2</v>
      </c>
      <c r="CG9" s="51">
        <v>4</v>
      </c>
      <c r="CH9" s="51">
        <v>4</v>
      </c>
      <c r="CI9" s="51">
        <v>1</v>
      </c>
      <c r="CJ9" s="51">
        <v>11</v>
      </c>
      <c r="CK9" s="51">
        <v>1</v>
      </c>
      <c r="CL9" s="51">
        <v>2</v>
      </c>
      <c r="CM9" s="51">
        <v>5</v>
      </c>
      <c r="CN9" s="51">
        <v>1</v>
      </c>
      <c r="CO9" s="51">
        <v>4</v>
      </c>
      <c r="CP9" s="51">
        <v>5</v>
      </c>
      <c r="CQ9" s="46">
        <v>2</v>
      </c>
      <c r="CR9" s="87">
        <f t="shared" si="9"/>
        <v>58</v>
      </c>
      <c r="CS9" s="67">
        <f t="shared" si="10"/>
        <v>100</v>
      </c>
      <c r="CT9" s="51">
        <v>2</v>
      </c>
      <c r="CU9" s="46">
        <v>0</v>
      </c>
      <c r="CV9">
        <v>4</v>
      </c>
      <c r="CW9" s="51">
        <v>2</v>
      </c>
      <c r="CX9" s="51">
        <v>6</v>
      </c>
      <c r="CY9" s="51">
        <v>3</v>
      </c>
      <c r="CZ9" s="51">
        <v>4</v>
      </c>
      <c r="DA9" s="51">
        <v>3</v>
      </c>
      <c r="DB9" s="51">
        <v>2</v>
      </c>
      <c r="DC9" s="51">
        <v>4</v>
      </c>
      <c r="DD9" s="51">
        <v>3</v>
      </c>
      <c r="DE9" s="51">
        <v>4</v>
      </c>
      <c r="DF9" s="51">
        <v>2</v>
      </c>
      <c r="DG9" s="51">
        <v>2</v>
      </c>
      <c r="DH9" s="51">
        <v>1</v>
      </c>
      <c r="DI9" s="51">
        <v>4</v>
      </c>
      <c r="DJ9" s="51">
        <v>1</v>
      </c>
      <c r="DK9" s="43">
        <f t="shared" si="3"/>
        <v>47</v>
      </c>
      <c r="DL9" s="42">
        <f t="shared" si="11"/>
        <v>95.918367346938766</v>
      </c>
    </row>
    <row r="10" spans="1:116" ht="18.75" customHeight="1">
      <c r="A10" s="49">
        <v>5</v>
      </c>
      <c r="B10" s="50" t="s">
        <v>27</v>
      </c>
      <c r="C10" s="50">
        <v>3</v>
      </c>
      <c r="D10" s="51">
        <v>3</v>
      </c>
      <c r="E10">
        <v>3</v>
      </c>
      <c r="F10" s="51">
        <v>3</v>
      </c>
      <c r="G10" s="53">
        <v>4</v>
      </c>
      <c r="H10" s="51">
        <v>2</v>
      </c>
      <c r="I10" s="51">
        <v>4</v>
      </c>
      <c r="J10" s="51">
        <v>4</v>
      </c>
      <c r="K10" s="51">
        <v>2</v>
      </c>
      <c r="L10" s="51">
        <v>3</v>
      </c>
      <c r="M10" s="51">
        <v>5</v>
      </c>
      <c r="N10" s="51">
        <v>2</v>
      </c>
      <c r="O10" s="52">
        <v>5</v>
      </c>
      <c r="P10" s="51">
        <v>2</v>
      </c>
      <c r="Q10" s="51">
        <v>4</v>
      </c>
      <c r="R10" s="51">
        <v>3</v>
      </c>
      <c r="S10" s="29">
        <v>0</v>
      </c>
      <c r="T10" s="30">
        <f t="shared" si="0"/>
        <v>52</v>
      </c>
      <c r="U10" s="29">
        <f t="shared" si="4"/>
        <v>92.857142857142861</v>
      </c>
      <c r="V10" s="51">
        <v>5</v>
      </c>
      <c r="W10" s="51">
        <v>4</v>
      </c>
      <c r="X10" s="51">
        <v>2</v>
      </c>
      <c r="Y10" s="51">
        <v>4</v>
      </c>
      <c r="Z10" s="53">
        <v>4</v>
      </c>
      <c r="AA10" s="51">
        <v>1</v>
      </c>
      <c r="AB10" s="48">
        <v>4</v>
      </c>
      <c r="AC10" s="51">
        <v>2</v>
      </c>
      <c r="AD10" s="48">
        <v>1</v>
      </c>
      <c r="AE10" s="51">
        <v>5</v>
      </c>
      <c r="AF10" s="51">
        <v>14</v>
      </c>
      <c r="AG10" s="51">
        <v>2</v>
      </c>
      <c r="AH10" s="51">
        <v>4</v>
      </c>
      <c r="AI10" s="51">
        <v>2</v>
      </c>
      <c r="AJ10" s="51">
        <v>4</v>
      </c>
      <c r="AK10" s="51">
        <v>5</v>
      </c>
      <c r="AL10" s="33">
        <v>2</v>
      </c>
      <c r="AM10" s="34">
        <f t="shared" si="5"/>
        <v>65</v>
      </c>
      <c r="AN10" s="33">
        <f t="shared" si="6"/>
        <v>98.484848484848484</v>
      </c>
      <c r="AO10" s="46">
        <v>4</v>
      </c>
      <c r="AP10" s="51">
        <v>3</v>
      </c>
      <c r="AQ10" s="48">
        <v>6</v>
      </c>
      <c r="AR10" s="46">
        <v>1</v>
      </c>
      <c r="AS10" s="51">
        <v>4</v>
      </c>
      <c r="AT10" s="47">
        <v>0</v>
      </c>
      <c r="AU10" s="51">
        <v>4</v>
      </c>
      <c r="AV10" s="51">
        <v>3</v>
      </c>
      <c r="AW10" s="51">
        <v>1</v>
      </c>
      <c r="AX10" s="51">
        <v>4</v>
      </c>
      <c r="AY10" s="53">
        <v>12</v>
      </c>
      <c r="AZ10" s="51">
        <v>2</v>
      </c>
      <c r="BA10" s="51">
        <v>4</v>
      </c>
      <c r="BB10" s="51">
        <v>2</v>
      </c>
      <c r="BC10" s="51">
        <v>4</v>
      </c>
      <c r="BD10" s="51">
        <v>4</v>
      </c>
      <c r="BE10" s="51">
        <v>2</v>
      </c>
      <c r="BF10" s="38">
        <f t="shared" si="1"/>
        <v>60</v>
      </c>
      <c r="BG10" s="37">
        <f t="shared" si="7"/>
        <v>95.238095238095227</v>
      </c>
      <c r="BH10" s="51">
        <v>1</v>
      </c>
      <c r="BI10" s="51">
        <v>1</v>
      </c>
      <c r="BJ10" s="51">
        <v>3</v>
      </c>
      <c r="BK10" s="51">
        <v>3</v>
      </c>
      <c r="BL10" s="51">
        <v>4</v>
      </c>
      <c r="BM10" s="51">
        <v>3</v>
      </c>
      <c r="BN10" s="51">
        <v>3</v>
      </c>
      <c r="BO10" s="51">
        <v>3</v>
      </c>
      <c r="BP10" s="51">
        <v>2</v>
      </c>
      <c r="BQ10" s="51">
        <v>4</v>
      </c>
      <c r="BR10" s="51">
        <v>4</v>
      </c>
      <c r="BS10" s="51">
        <v>4</v>
      </c>
      <c r="BT10" s="51">
        <v>3</v>
      </c>
      <c r="BU10" s="51">
        <v>4</v>
      </c>
      <c r="BV10" s="51">
        <v>4</v>
      </c>
      <c r="BW10" s="51">
        <v>4</v>
      </c>
      <c r="BX10" s="51">
        <v>3</v>
      </c>
      <c r="BY10" s="30">
        <f t="shared" si="2"/>
        <v>53</v>
      </c>
      <c r="BZ10" s="29">
        <f t="shared" si="8"/>
        <v>91.379310344827587</v>
      </c>
      <c r="CA10" s="60">
        <v>2</v>
      </c>
      <c r="CB10">
        <v>4</v>
      </c>
      <c r="CC10" s="51">
        <v>3</v>
      </c>
      <c r="CD10" s="51">
        <v>3</v>
      </c>
      <c r="CE10" s="51">
        <v>3</v>
      </c>
      <c r="CF10" s="51">
        <v>1</v>
      </c>
      <c r="CG10" s="51">
        <v>4</v>
      </c>
      <c r="CH10" s="51">
        <v>4</v>
      </c>
      <c r="CI10" s="51">
        <v>1</v>
      </c>
      <c r="CJ10" s="51">
        <v>11</v>
      </c>
      <c r="CK10" s="51">
        <v>1</v>
      </c>
      <c r="CL10" s="51">
        <v>2</v>
      </c>
      <c r="CM10" s="51">
        <v>5</v>
      </c>
      <c r="CN10" s="51">
        <v>1</v>
      </c>
      <c r="CO10" s="51">
        <v>4</v>
      </c>
      <c r="CP10" s="51">
        <v>5</v>
      </c>
      <c r="CQ10" s="46">
        <v>2</v>
      </c>
      <c r="CR10" s="87">
        <f t="shared" si="9"/>
        <v>56</v>
      </c>
      <c r="CS10" s="67">
        <f t="shared" si="10"/>
        <v>96.551724137931032</v>
      </c>
      <c r="CT10" s="51">
        <v>2</v>
      </c>
      <c r="CU10" s="46">
        <v>0</v>
      </c>
      <c r="CV10">
        <v>4</v>
      </c>
      <c r="CW10" s="51">
        <v>2</v>
      </c>
      <c r="CX10" s="51">
        <v>6</v>
      </c>
      <c r="CY10" s="51">
        <v>3</v>
      </c>
      <c r="CZ10" s="51">
        <v>3</v>
      </c>
      <c r="DA10" s="51">
        <v>3</v>
      </c>
      <c r="DB10" s="51">
        <v>2</v>
      </c>
      <c r="DC10" s="51">
        <v>4</v>
      </c>
      <c r="DD10" s="51">
        <v>3</v>
      </c>
      <c r="DE10" s="51">
        <v>3</v>
      </c>
      <c r="DF10" s="51">
        <v>2</v>
      </c>
      <c r="DG10" s="51">
        <v>2</v>
      </c>
      <c r="DH10" s="51">
        <v>2</v>
      </c>
      <c r="DI10" s="51">
        <v>4</v>
      </c>
      <c r="DJ10" s="51">
        <v>1</v>
      </c>
      <c r="DK10" s="43">
        <f t="shared" si="3"/>
        <v>46</v>
      </c>
      <c r="DL10" s="42">
        <f t="shared" si="11"/>
        <v>93.877551020408163</v>
      </c>
    </row>
    <row r="11" spans="1:116" ht="18.75" customHeight="1">
      <c r="A11" s="49">
        <v>6</v>
      </c>
      <c r="B11" s="50" t="s">
        <v>28</v>
      </c>
      <c r="C11" s="50">
        <v>3</v>
      </c>
      <c r="D11" s="51">
        <v>2</v>
      </c>
      <c r="E11">
        <v>3</v>
      </c>
      <c r="F11" s="51">
        <v>4</v>
      </c>
      <c r="G11" s="53">
        <v>5</v>
      </c>
      <c r="H11" s="51">
        <v>1</v>
      </c>
      <c r="I11" s="51">
        <v>4</v>
      </c>
      <c r="J11" s="51">
        <v>3</v>
      </c>
      <c r="K11" s="51">
        <v>2</v>
      </c>
      <c r="L11" s="51">
        <v>2</v>
      </c>
      <c r="M11" s="51">
        <v>4</v>
      </c>
      <c r="N11" s="51">
        <v>1</v>
      </c>
      <c r="O11" s="51">
        <v>3</v>
      </c>
      <c r="P11" s="51">
        <v>2</v>
      </c>
      <c r="Q11" s="51">
        <v>4</v>
      </c>
      <c r="R11" s="51">
        <v>2</v>
      </c>
      <c r="S11" s="29">
        <v>0</v>
      </c>
      <c r="T11" s="30">
        <f t="shared" si="0"/>
        <v>45</v>
      </c>
      <c r="U11" s="29">
        <f t="shared" si="4"/>
        <v>80.357142857142861</v>
      </c>
      <c r="V11" s="51">
        <v>5</v>
      </c>
      <c r="W11" s="51">
        <v>4</v>
      </c>
      <c r="X11" s="51">
        <v>2</v>
      </c>
      <c r="Y11" s="51">
        <v>4</v>
      </c>
      <c r="Z11" s="53">
        <v>4</v>
      </c>
      <c r="AA11" s="51">
        <v>2</v>
      </c>
      <c r="AB11" s="48">
        <v>4</v>
      </c>
      <c r="AC11" s="51">
        <v>2</v>
      </c>
      <c r="AD11" s="48">
        <v>1</v>
      </c>
      <c r="AE11" s="51">
        <v>5</v>
      </c>
      <c r="AF11" s="51">
        <v>13</v>
      </c>
      <c r="AG11" s="51">
        <v>2</v>
      </c>
      <c r="AH11" s="51">
        <v>3</v>
      </c>
      <c r="AI11" s="51">
        <v>2</v>
      </c>
      <c r="AJ11" s="51">
        <v>4</v>
      </c>
      <c r="AK11" s="51">
        <v>5</v>
      </c>
      <c r="AL11" s="33">
        <v>2</v>
      </c>
      <c r="AM11" s="34">
        <f t="shared" si="5"/>
        <v>64</v>
      </c>
      <c r="AN11" s="33">
        <f t="shared" si="6"/>
        <v>96.969696969696969</v>
      </c>
      <c r="AO11" s="46">
        <v>4</v>
      </c>
      <c r="AP11" s="51">
        <v>3</v>
      </c>
      <c r="AQ11" s="48">
        <v>6</v>
      </c>
      <c r="AR11" s="46">
        <v>1</v>
      </c>
      <c r="AS11" s="51">
        <v>5</v>
      </c>
      <c r="AT11" s="47">
        <v>0</v>
      </c>
      <c r="AU11" s="51">
        <v>4</v>
      </c>
      <c r="AV11" s="51">
        <v>3</v>
      </c>
      <c r="AW11" s="51">
        <v>0</v>
      </c>
      <c r="AX11" s="51">
        <v>4</v>
      </c>
      <c r="AY11" s="53">
        <v>12</v>
      </c>
      <c r="AZ11" s="51">
        <v>2</v>
      </c>
      <c r="BA11" s="51">
        <v>3</v>
      </c>
      <c r="BB11" s="51">
        <v>2</v>
      </c>
      <c r="BC11" s="51">
        <v>4</v>
      </c>
      <c r="BD11" s="51">
        <v>4</v>
      </c>
      <c r="BE11" s="51">
        <v>2</v>
      </c>
      <c r="BF11" s="38">
        <f t="shared" si="1"/>
        <v>59</v>
      </c>
      <c r="BG11" s="37">
        <f t="shared" si="7"/>
        <v>93.650793650793645</v>
      </c>
      <c r="BH11" s="51">
        <v>1</v>
      </c>
      <c r="BI11" s="51">
        <v>3</v>
      </c>
      <c r="BJ11" s="51">
        <v>3</v>
      </c>
      <c r="BK11" s="51">
        <v>3</v>
      </c>
      <c r="BL11" s="51">
        <v>4</v>
      </c>
      <c r="BM11" s="51">
        <v>2</v>
      </c>
      <c r="BN11" s="51">
        <v>3</v>
      </c>
      <c r="BO11" s="51">
        <v>2</v>
      </c>
      <c r="BP11" s="51">
        <v>2</v>
      </c>
      <c r="BQ11" s="51">
        <v>4</v>
      </c>
      <c r="BR11" s="51">
        <v>4</v>
      </c>
      <c r="BS11" s="51">
        <v>4</v>
      </c>
      <c r="BT11" s="51">
        <v>3</v>
      </c>
      <c r="BU11" s="51">
        <v>6</v>
      </c>
      <c r="BV11" s="51">
        <v>4</v>
      </c>
      <c r="BW11" s="51">
        <v>2</v>
      </c>
      <c r="BX11" s="51">
        <v>3</v>
      </c>
      <c r="BY11" s="30">
        <f t="shared" si="2"/>
        <v>53</v>
      </c>
      <c r="BZ11" s="29">
        <f t="shared" si="8"/>
        <v>91.379310344827587</v>
      </c>
      <c r="CA11" s="60">
        <v>3</v>
      </c>
      <c r="CB11">
        <v>4</v>
      </c>
      <c r="CC11" s="51">
        <v>2</v>
      </c>
      <c r="CD11" s="51">
        <v>3</v>
      </c>
      <c r="CE11" s="51">
        <v>3</v>
      </c>
      <c r="CF11" s="51">
        <v>1</v>
      </c>
      <c r="CG11" s="51">
        <v>4</v>
      </c>
      <c r="CH11" s="51">
        <v>4</v>
      </c>
      <c r="CI11" s="51">
        <v>1</v>
      </c>
      <c r="CJ11" s="51">
        <v>10</v>
      </c>
      <c r="CK11" s="51">
        <v>1</v>
      </c>
      <c r="CL11" s="51">
        <v>2</v>
      </c>
      <c r="CM11" s="51">
        <v>4</v>
      </c>
      <c r="CN11" s="51">
        <v>1</v>
      </c>
      <c r="CO11" s="51">
        <v>4</v>
      </c>
      <c r="CP11" s="51">
        <v>5</v>
      </c>
      <c r="CQ11" s="46">
        <v>2</v>
      </c>
      <c r="CR11" s="87">
        <f t="shared" si="9"/>
        <v>54</v>
      </c>
      <c r="CS11" s="67">
        <f t="shared" si="10"/>
        <v>93.103448275862064</v>
      </c>
      <c r="CT11" s="51">
        <v>2</v>
      </c>
      <c r="CU11" s="46">
        <v>0</v>
      </c>
      <c r="CV11">
        <v>3</v>
      </c>
      <c r="CW11" s="51">
        <v>2</v>
      </c>
      <c r="CX11" s="51">
        <v>6</v>
      </c>
      <c r="CY11" s="51">
        <v>1</v>
      </c>
      <c r="CZ11" s="51">
        <v>3</v>
      </c>
      <c r="DA11" s="51">
        <v>3</v>
      </c>
      <c r="DB11" s="51">
        <v>2</v>
      </c>
      <c r="DC11" s="51">
        <v>4</v>
      </c>
      <c r="DD11" s="51">
        <v>3</v>
      </c>
      <c r="DE11" s="51">
        <v>4</v>
      </c>
      <c r="DF11" s="51">
        <v>2</v>
      </c>
      <c r="DG11" s="51">
        <v>2</v>
      </c>
      <c r="DH11" s="51">
        <v>2</v>
      </c>
      <c r="DI11" s="51">
        <v>4</v>
      </c>
      <c r="DJ11" s="51">
        <v>1</v>
      </c>
      <c r="DK11" s="43">
        <f t="shared" si="3"/>
        <v>44</v>
      </c>
      <c r="DL11" s="42">
        <f t="shared" si="11"/>
        <v>89.795918367346943</v>
      </c>
    </row>
    <row r="12" spans="1:116" ht="18.75" customHeight="1">
      <c r="A12" s="49">
        <v>7</v>
      </c>
      <c r="B12" s="50" t="s">
        <v>29</v>
      </c>
      <c r="C12" s="50">
        <v>3</v>
      </c>
      <c r="D12" s="51">
        <v>3</v>
      </c>
      <c r="E12">
        <v>2</v>
      </c>
      <c r="F12" s="51">
        <v>4</v>
      </c>
      <c r="G12" s="53">
        <v>4</v>
      </c>
      <c r="H12" s="51">
        <v>1</v>
      </c>
      <c r="I12" s="51">
        <v>3</v>
      </c>
      <c r="J12" s="51">
        <v>4</v>
      </c>
      <c r="K12" s="51">
        <v>1</v>
      </c>
      <c r="L12" s="51">
        <v>3</v>
      </c>
      <c r="M12" s="51">
        <v>3</v>
      </c>
      <c r="N12" s="51">
        <v>1</v>
      </c>
      <c r="O12" s="51">
        <v>4</v>
      </c>
      <c r="P12" s="51">
        <v>1</v>
      </c>
      <c r="Q12" s="51">
        <v>2</v>
      </c>
      <c r="R12" s="51">
        <v>1</v>
      </c>
      <c r="S12" s="29">
        <v>0</v>
      </c>
      <c r="T12" s="30">
        <f t="shared" si="0"/>
        <v>40</v>
      </c>
      <c r="U12" s="29">
        <f t="shared" si="4"/>
        <v>71.428571428571431</v>
      </c>
      <c r="V12" s="51">
        <v>4</v>
      </c>
      <c r="W12" s="51">
        <v>4</v>
      </c>
      <c r="X12" s="51">
        <v>1</v>
      </c>
      <c r="Y12" s="51">
        <v>4</v>
      </c>
      <c r="Z12" s="53">
        <v>3</v>
      </c>
      <c r="AA12" s="51">
        <v>2</v>
      </c>
      <c r="AB12" s="48">
        <v>4</v>
      </c>
      <c r="AC12" s="51">
        <v>2</v>
      </c>
      <c r="AD12" s="48">
        <v>1</v>
      </c>
      <c r="AE12" s="51">
        <v>5</v>
      </c>
      <c r="AF12" s="51">
        <v>12</v>
      </c>
      <c r="AG12" s="51">
        <v>2</v>
      </c>
      <c r="AH12" s="51">
        <v>4</v>
      </c>
      <c r="AI12" s="51">
        <v>1</v>
      </c>
      <c r="AJ12" s="51">
        <v>3</v>
      </c>
      <c r="AK12" s="51">
        <v>4</v>
      </c>
      <c r="AL12" s="33">
        <v>2</v>
      </c>
      <c r="AM12" s="34">
        <f t="shared" si="5"/>
        <v>58</v>
      </c>
      <c r="AN12" s="33">
        <f t="shared" si="6"/>
        <v>87.878787878787875</v>
      </c>
      <c r="AO12" s="46">
        <v>3</v>
      </c>
      <c r="AP12" s="51">
        <v>2</v>
      </c>
      <c r="AQ12" s="48">
        <v>2</v>
      </c>
      <c r="AR12" s="46">
        <v>1</v>
      </c>
      <c r="AS12" s="51">
        <v>5</v>
      </c>
      <c r="AT12" s="47">
        <v>1</v>
      </c>
      <c r="AU12" s="51">
        <v>4</v>
      </c>
      <c r="AV12" s="51">
        <v>3</v>
      </c>
      <c r="AW12" s="51">
        <v>0</v>
      </c>
      <c r="AX12" s="51">
        <v>4</v>
      </c>
      <c r="AY12" s="53">
        <v>9</v>
      </c>
      <c r="AZ12" s="51">
        <v>2</v>
      </c>
      <c r="BA12" s="51">
        <v>4</v>
      </c>
      <c r="BB12" s="51">
        <v>2</v>
      </c>
      <c r="BC12" s="51">
        <v>4</v>
      </c>
      <c r="BD12" s="51">
        <v>3</v>
      </c>
      <c r="BE12" s="51">
        <v>2</v>
      </c>
      <c r="BF12" s="38">
        <f t="shared" si="1"/>
        <v>51</v>
      </c>
      <c r="BG12" s="37">
        <f t="shared" si="7"/>
        <v>80.952380952380949</v>
      </c>
      <c r="BH12" s="51">
        <v>1</v>
      </c>
      <c r="BI12" s="51">
        <v>3</v>
      </c>
      <c r="BJ12" s="51">
        <v>3</v>
      </c>
      <c r="BK12" s="51">
        <v>3</v>
      </c>
      <c r="BL12" s="51">
        <v>2</v>
      </c>
      <c r="BM12" s="51">
        <v>3</v>
      </c>
      <c r="BN12" s="51">
        <v>3</v>
      </c>
      <c r="BO12" s="51">
        <v>2</v>
      </c>
      <c r="BP12" s="51">
        <v>2</v>
      </c>
      <c r="BQ12" s="51">
        <v>4</v>
      </c>
      <c r="BR12" s="51">
        <v>2</v>
      </c>
      <c r="BS12" s="51">
        <v>4</v>
      </c>
      <c r="BT12" s="51">
        <v>3</v>
      </c>
      <c r="BU12" s="51">
        <v>6</v>
      </c>
      <c r="BV12" s="51">
        <v>4</v>
      </c>
      <c r="BW12" s="51">
        <v>3</v>
      </c>
      <c r="BX12" s="51">
        <v>3</v>
      </c>
      <c r="BY12" s="30">
        <f t="shared" si="2"/>
        <v>51</v>
      </c>
      <c r="BZ12" s="29">
        <f t="shared" si="8"/>
        <v>87.931034482758619</v>
      </c>
      <c r="CA12" s="60">
        <v>2</v>
      </c>
      <c r="CB12">
        <v>4</v>
      </c>
      <c r="CC12" s="51">
        <v>2</v>
      </c>
      <c r="CD12" s="51">
        <v>2</v>
      </c>
      <c r="CE12" s="51">
        <v>3</v>
      </c>
      <c r="CF12" s="51">
        <v>2</v>
      </c>
      <c r="CG12" s="51">
        <v>4</v>
      </c>
      <c r="CH12" s="51">
        <v>4</v>
      </c>
      <c r="CI12" s="51">
        <v>1</v>
      </c>
      <c r="CJ12" s="51">
        <v>11</v>
      </c>
      <c r="CK12" s="51">
        <v>1</v>
      </c>
      <c r="CL12" s="51">
        <v>2</v>
      </c>
      <c r="CM12" s="51">
        <v>4</v>
      </c>
      <c r="CN12" s="51">
        <v>1</v>
      </c>
      <c r="CO12" s="51">
        <v>4</v>
      </c>
      <c r="CP12" s="51">
        <v>5</v>
      </c>
      <c r="CQ12" s="46">
        <v>2</v>
      </c>
      <c r="CR12" s="87">
        <f t="shared" si="9"/>
        <v>54</v>
      </c>
      <c r="CS12" s="67">
        <f t="shared" si="10"/>
        <v>93.103448275862064</v>
      </c>
      <c r="CT12" s="51">
        <v>1</v>
      </c>
      <c r="CU12" s="46">
        <v>0</v>
      </c>
      <c r="CV12">
        <v>3</v>
      </c>
      <c r="CW12" s="51">
        <v>2</v>
      </c>
      <c r="CX12" s="51">
        <v>4</v>
      </c>
      <c r="CY12" s="51">
        <v>3</v>
      </c>
      <c r="CZ12" s="51">
        <v>2</v>
      </c>
      <c r="DA12" s="51">
        <v>3</v>
      </c>
      <c r="DB12" s="51">
        <v>2</v>
      </c>
      <c r="DC12" s="51">
        <v>3</v>
      </c>
      <c r="DD12" s="51">
        <v>2</v>
      </c>
      <c r="DE12" s="51">
        <v>4</v>
      </c>
      <c r="DF12" s="51">
        <v>2</v>
      </c>
      <c r="DG12" s="51">
        <v>2</v>
      </c>
      <c r="DH12" s="51">
        <v>1</v>
      </c>
      <c r="DI12" s="51">
        <v>3</v>
      </c>
      <c r="DJ12" s="51">
        <v>1</v>
      </c>
      <c r="DK12" s="43">
        <f t="shared" si="3"/>
        <v>38</v>
      </c>
      <c r="DL12" s="42">
        <f t="shared" si="11"/>
        <v>77.551020408163268</v>
      </c>
    </row>
    <row r="13" spans="1:116" ht="18.75" customHeight="1">
      <c r="A13" s="49">
        <v>8</v>
      </c>
      <c r="B13" s="50" t="s">
        <v>30</v>
      </c>
      <c r="C13" s="50">
        <v>3</v>
      </c>
      <c r="D13" s="51">
        <v>3</v>
      </c>
      <c r="E13">
        <v>2</v>
      </c>
      <c r="F13" s="51">
        <v>4</v>
      </c>
      <c r="G13" s="53">
        <v>5</v>
      </c>
      <c r="H13" s="51">
        <v>1</v>
      </c>
      <c r="I13" s="51">
        <v>0</v>
      </c>
      <c r="J13" s="51">
        <v>4</v>
      </c>
      <c r="K13" s="51">
        <v>2</v>
      </c>
      <c r="L13" s="51">
        <v>3</v>
      </c>
      <c r="M13" s="51">
        <v>5</v>
      </c>
      <c r="N13" s="51">
        <v>2</v>
      </c>
      <c r="O13" s="51">
        <v>5</v>
      </c>
      <c r="P13" s="51">
        <v>2</v>
      </c>
      <c r="Q13" s="51">
        <v>4</v>
      </c>
      <c r="R13" s="51">
        <v>3</v>
      </c>
      <c r="S13" s="29">
        <v>0</v>
      </c>
      <c r="T13" s="30">
        <f t="shared" si="0"/>
        <v>48</v>
      </c>
      <c r="U13" s="29">
        <f t="shared" si="4"/>
        <v>85.714285714285708</v>
      </c>
      <c r="V13" s="51">
        <v>5</v>
      </c>
      <c r="W13" s="51">
        <v>4</v>
      </c>
      <c r="X13" s="51">
        <v>2</v>
      </c>
      <c r="Y13" s="51">
        <v>4</v>
      </c>
      <c r="Z13" s="53">
        <v>2</v>
      </c>
      <c r="AA13" s="51">
        <v>0</v>
      </c>
      <c r="AB13" s="48">
        <v>0</v>
      </c>
      <c r="AC13" s="51">
        <v>2</v>
      </c>
      <c r="AD13" s="48">
        <v>1</v>
      </c>
      <c r="AE13" s="51">
        <v>5</v>
      </c>
      <c r="AF13" s="51">
        <v>13</v>
      </c>
      <c r="AG13" s="51">
        <v>2</v>
      </c>
      <c r="AH13" s="51">
        <v>3</v>
      </c>
      <c r="AI13" s="51">
        <v>1</v>
      </c>
      <c r="AJ13" s="51">
        <v>4</v>
      </c>
      <c r="AK13" s="51">
        <v>4</v>
      </c>
      <c r="AL13" s="33">
        <v>2</v>
      </c>
      <c r="AM13" s="34">
        <f t="shared" si="5"/>
        <v>54</v>
      </c>
      <c r="AN13" s="33">
        <f t="shared" si="6"/>
        <v>81.818181818181827</v>
      </c>
      <c r="AO13" s="46">
        <v>3</v>
      </c>
      <c r="AP13" s="51">
        <v>3</v>
      </c>
      <c r="AQ13" s="48">
        <v>6</v>
      </c>
      <c r="AR13" s="46">
        <v>1</v>
      </c>
      <c r="AS13" s="51">
        <v>5</v>
      </c>
      <c r="AT13" s="47">
        <v>0</v>
      </c>
      <c r="AU13" s="51">
        <v>0</v>
      </c>
      <c r="AV13" s="51">
        <v>2</v>
      </c>
      <c r="AW13" s="51">
        <v>1</v>
      </c>
      <c r="AX13" s="51">
        <v>4</v>
      </c>
      <c r="AY13" s="53">
        <v>11</v>
      </c>
      <c r="AZ13" s="51">
        <v>2</v>
      </c>
      <c r="BA13" s="51">
        <v>4</v>
      </c>
      <c r="BB13" s="51">
        <v>2</v>
      </c>
      <c r="BC13" s="51">
        <v>4</v>
      </c>
      <c r="BD13" s="51">
        <v>4</v>
      </c>
      <c r="BE13" s="51">
        <v>2</v>
      </c>
      <c r="BF13" s="38">
        <f t="shared" si="1"/>
        <v>54</v>
      </c>
      <c r="BG13" s="37">
        <f t="shared" si="7"/>
        <v>85.714285714285708</v>
      </c>
      <c r="BH13" s="51">
        <v>1</v>
      </c>
      <c r="BI13" s="51">
        <v>3</v>
      </c>
      <c r="BJ13" s="51">
        <v>3</v>
      </c>
      <c r="BK13" s="51">
        <v>3</v>
      </c>
      <c r="BL13" s="51">
        <v>3</v>
      </c>
      <c r="BM13" s="51">
        <v>0</v>
      </c>
      <c r="BN13" s="51">
        <v>0</v>
      </c>
      <c r="BO13" s="51">
        <v>3</v>
      </c>
      <c r="BP13" s="51">
        <v>2</v>
      </c>
      <c r="BQ13" s="51">
        <v>4</v>
      </c>
      <c r="BR13" s="51">
        <v>4</v>
      </c>
      <c r="BS13" s="51">
        <v>4</v>
      </c>
      <c r="BT13" s="51">
        <v>3</v>
      </c>
      <c r="BU13" s="51">
        <v>4</v>
      </c>
      <c r="BV13" s="51">
        <v>4</v>
      </c>
      <c r="BW13" s="51">
        <v>4</v>
      </c>
      <c r="BX13" s="51">
        <v>3</v>
      </c>
      <c r="BY13" s="30">
        <f t="shared" si="2"/>
        <v>48</v>
      </c>
      <c r="BZ13" s="29">
        <f t="shared" si="8"/>
        <v>82.758620689655174</v>
      </c>
      <c r="CA13" s="60">
        <v>2</v>
      </c>
      <c r="CB13">
        <v>4</v>
      </c>
      <c r="CC13" s="51">
        <v>3</v>
      </c>
      <c r="CD13" s="51">
        <v>3</v>
      </c>
      <c r="CE13" s="51">
        <v>2</v>
      </c>
      <c r="CF13" s="51">
        <v>0</v>
      </c>
      <c r="CG13" s="51">
        <v>4</v>
      </c>
      <c r="CH13" s="51">
        <v>3</v>
      </c>
      <c r="CI13" s="51">
        <v>1</v>
      </c>
      <c r="CJ13" s="51">
        <v>11</v>
      </c>
      <c r="CK13" s="51">
        <v>1</v>
      </c>
      <c r="CL13" s="51">
        <v>2</v>
      </c>
      <c r="CM13" s="51">
        <v>5</v>
      </c>
      <c r="CN13" s="51">
        <v>1</v>
      </c>
      <c r="CO13" s="51">
        <v>4</v>
      </c>
      <c r="CP13" s="51">
        <v>4</v>
      </c>
      <c r="CQ13" s="46">
        <v>2</v>
      </c>
      <c r="CR13" s="87">
        <f t="shared" si="9"/>
        <v>52</v>
      </c>
      <c r="CS13" s="67">
        <f t="shared" si="10"/>
        <v>89.65517241379311</v>
      </c>
      <c r="CT13" s="51">
        <v>1</v>
      </c>
      <c r="CU13" s="46">
        <v>0</v>
      </c>
      <c r="CV13">
        <v>2</v>
      </c>
      <c r="CW13" s="51">
        <v>2</v>
      </c>
      <c r="CX13" s="51">
        <v>4</v>
      </c>
      <c r="CY13" s="51">
        <v>0</v>
      </c>
      <c r="CZ13" s="51">
        <v>0</v>
      </c>
      <c r="DA13" s="51">
        <v>3</v>
      </c>
      <c r="DB13" s="51">
        <v>2</v>
      </c>
      <c r="DC13" s="51">
        <v>3</v>
      </c>
      <c r="DD13" s="51">
        <v>3</v>
      </c>
      <c r="DE13" s="51">
        <v>3</v>
      </c>
      <c r="DF13" s="51">
        <v>2</v>
      </c>
      <c r="DG13" s="51">
        <v>2</v>
      </c>
      <c r="DH13" s="51">
        <v>3</v>
      </c>
      <c r="DI13" s="51">
        <v>4</v>
      </c>
      <c r="DJ13" s="51">
        <v>1</v>
      </c>
      <c r="DK13" s="43">
        <f t="shared" si="3"/>
        <v>35</v>
      </c>
      <c r="DL13" s="42">
        <f t="shared" si="11"/>
        <v>71.428571428571431</v>
      </c>
    </row>
    <row r="14" spans="1:116" ht="18.75" customHeight="1">
      <c r="A14" s="49">
        <v>9</v>
      </c>
      <c r="B14" s="50" t="s">
        <v>31</v>
      </c>
      <c r="C14" s="50">
        <v>3</v>
      </c>
      <c r="D14" s="51">
        <v>3</v>
      </c>
      <c r="E14">
        <v>3</v>
      </c>
      <c r="F14" s="51">
        <v>4</v>
      </c>
      <c r="G14" s="53">
        <v>5</v>
      </c>
      <c r="H14" s="51">
        <v>2</v>
      </c>
      <c r="I14" s="51">
        <v>4</v>
      </c>
      <c r="J14" s="51">
        <v>4</v>
      </c>
      <c r="K14" s="51">
        <v>2</v>
      </c>
      <c r="L14" s="51">
        <v>3</v>
      </c>
      <c r="M14" s="51">
        <v>5</v>
      </c>
      <c r="N14" s="51">
        <v>1</v>
      </c>
      <c r="O14" s="51">
        <v>5</v>
      </c>
      <c r="P14" s="51">
        <v>2</v>
      </c>
      <c r="Q14" s="51">
        <v>4</v>
      </c>
      <c r="R14" s="51">
        <v>3</v>
      </c>
      <c r="S14" s="29">
        <v>0</v>
      </c>
      <c r="T14" s="30">
        <f t="shared" si="0"/>
        <v>53</v>
      </c>
      <c r="U14" s="29">
        <f t="shared" si="4"/>
        <v>94.642857142857139</v>
      </c>
      <c r="V14" s="51">
        <v>5</v>
      </c>
      <c r="W14" s="51">
        <v>4</v>
      </c>
      <c r="X14" s="51">
        <v>2</v>
      </c>
      <c r="Y14" s="51">
        <v>4</v>
      </c>
      <c r="Z14" s="53">
        <v>4</v>
      </c>
      <c r="AA14" s="51">
        <v>2</v>
      </c>
      <c r="AB14" s="48">
        <v>4</v>
      </c>
      <c r="AC14" s="51">
        <v>2</v>
      </c>
      <c r="AD14" s="48">
        <v>1</v>
      </c>
      <c r="AE14" s="51">
        <v>5</v>
      </c>
      <c r="AF14" s="51">
        <v>14</v>
      </c>
      <c r="AG14" s="51">
        <v>1</v>
      </c>
      <c r="AH14" s="51">
        <v>3</v>
      </c>
      <c r="AI14" s="51">
        <v>1</v>
      </c>
      <c r="AJ14" s="51">
        <v>4</v>
      </c>
      <c r="AK14" s="51">
        <v>5</v>
      </c>
      <c r="AL14" s="33">
        <v>2</v>
      </c>
      <c r="AM14" s="34">
        <f t="shared" si="5"/>
        <v>63</v>
      </c>
      <c r="AN14" s="33">
        <f t="shared" si="6"/>
        <v>95.454545454545453</v>
      </c>
      <c r="AO14" s="46">
        <v>4</v>
      </c>
      <c r="AP14" s="51">
        <v>3</v>
      </c>
      <c r="AQ14" s="48">
        <v>6</v>
      </c>
      <c r="AR14" s="46">
        <v>1</v>
      </c>
      <c r="AS14" s="51">
        <v>6</v>
      </c>
      <c r="AT14" s="47">
        <v>1</v>
      </c>
      <c r="AU14" s="51">
        <v>4</v>
      </c>
      <c r="AV14" s="51">
        <v>3</v>
      </c>
      <c r="AW14" s="51">
        <v>1</v>
      </c>
      <c r="AX14" s="51">
        <v>4</v>
      </c>
      <c r="AY14" s="53">
        <v>12</v>
      </c>
      <c r="AZ14" s="51">
        <v>2</v>
      </c>
      <c r="BA14" s="51">
        <v>4</v>
      </c>
      <c r="BB14" s="51">
        <v>2</v>
      </c>
      <c r="BC14" s="51">
        <v>4</v>
      </c>
      <c r="BD14" s="51">
        <v>3</v>
      </c>
      <c r="BE14" s="51">
        <v>2</v>
      </c>
      <c r="BF14" s="38">
        <f t="shared" si="1"/>
        <v>62</v>
      </c>
      <c r="BG14" s="37">
        <f t="shared" si="7"/>
        <v>98.412698412698404</v>
      </c>
      <c r="BH14" s="51">
        <v>1</v>
      </c>
      <c r="BI14" s="51">
        <v>3</v>
      </c>
      <c r="BJ14" s="51">
        <v>3</v>
      </c>
      <c r="BK14" s="51">
        <v>3</v>
      </c>
      <c r="BL14" s="51">
        <v>4</v>
      </c>
      <c r="BM14" s="51">
        <v>3</v>
      </c>
      <c r="BN14" s="51">
        <v>2</v>
      </c>
      <c r="BO14" s="51">
        <v>2</v>
      </c>
      <c r="BP14" s="51">
        <v>2</v>
      </c>
      <c r="BQ14" s="51">
        <v>4</v>
      </c>
      <c r="BR14" s="51">
        <v>4</v>
      </c>
      <c r="BS14" s="51">
        <v>4</v>
      </c>
      <c r="BT14" s="51">
        <v>3</v>
      </c>
      <c r="BU14" s="51">
        <v>4</v>
      </c>
      <c r="BV14" s="51">
        <v>4</v>
      </c>
      <c r="BW14" s="51">
        <v>4</v>
      </c>
      <c r="BX14" s="51">
        <v>3</v>
      </c>
      <c r="BY14" s="30">
        <f t="shared" si="2"/>
        <v>53</v>
      </c>
      <c r="BZ14" s="29">
        <f t="shared" si="8"/>
        <v>91.379310344827587</v>
      </c>
      <c r="CA14" s="60">
        <v>3</v>
      </c>
      <c r="CB14">
        <v>4</v>
      </c>
      <c r="CC14" s="51">
        <v>3</v>
      </c>
      <c r="CD14" s="51">
        <v>3</v>
      </c>
      <c r="CE14" s="51">
        <v>3</v>
      </c>
      <c r="CF14" s="51">
        <v>2</v>
      </c>
      <c r="CG14" s="51">
        <v>4</v>
      </c>
      <c r="CH14" s="51">
        <v>4</v>
      </c>
      <c r="CI14" s="51">
        <v>1</v>
      </c>
      <c r="CJ14" s="51">
        <v>11</v>
      </c>
      <c r="CK14" s="51">
        <v>1</v>
      </c>
      <c r="CL14" s="51">
        <v>2</v>
      </c>
      <c r="CM14" s="51">
        <v>5</v>
      </c>
      <c r="CN14" s="51">
        <v>0</v>
      </c>
      <c r="CO14" s="51">
        <v>4</v>
      </c>
      <c r="CP14" s="51">
        <v>5</v>
      </c>
      <c r="CQ14" s="46">
        <v>2</v>
      </c>
      <c r="CR14" s="87">
        <f t="shared" si="9"/>
        <v>57</v>
      </c>
      <c r="CS14" s="67">
        <f t="shared" si="10"/>
        <v>98.275862068965509</v>
      </c>
      <c r="CT14" s="51">
        <v>2</v>
      </c>
      <c r="CU14" s="46">
        <v>0</v>
      </c>
      <c r="CV14">
        <v>3</v>
      </c>
      <c r="CW14" s="51">
        <v>1</v>
      </c>
      <c r="CX14" s="51">
        <v>6</v>
      </c>
      <c r="CY14" s="51">
        <v>3</v>
      </c>
      <c r="CZ14" s="51">
        <v>4</v>
      </c>
      <c r="DA14" s="51">
        <v>3</v>
      </c>
      <c r="DB14" s="51">
        <v>2</v>
      </c>
      <c r="DC14" s="51">
        <v>4</v>
      </c>
      <c r="DD14" s="51">
        <v>3</v>
      </c>
      <c r="DE14" s="51">
        <v>4</v>
      </c>
      <c r="DF14" s="51">
        <v>2</v>
      </c>
      <c r="DG14" s="51">
        <v>2</v>
      </c>
      <c r="DH14" s="51">
        <v>3</v>
      </c>
      <c r="DI14" s="51">
        <v>3</v>
      </c>
      <c r="DJ14" s="51">
        <v>1</v>
      </c>
      <c r="DK14" s="43">
        <f t="shared" si="3"/>
        <v>46</v>
      </c>
      <c r="DL14" s="42">
        <f t="shared" si="11"/>
        <v>93.877551020408163</v>
      </c>
    </row>
    <row r="15" spans="1:116" ht="18.75" customHeight="1">
      <c r="A15" s="49">
        <v>10</v>
      </c>
      <c r="B15" s="50" t="s">
        <v>32</v>
      </c>
      <c r="C15" s="50">
        <v>3</v>
      </c>
      <c r="D15" s="51">
        <v>3</v>
      </c>
      <c r="E15">
        <v>3</v>
      </c>
      <c r="F15" s="51">
        <v>4</v>
      </c>
      <c r="G15" s="53">
        <v>5</v>
      </c>
      <c r="H15" s="51">
        <v>2</v>
      </c>
      <c r="I15" s="51">
        <v>4</v>
      </c>
      <c r="J15" s="51">
        <v>4</v>
      </c>
      <c r="K15" s="51">
        <v>2</v>
      </c>
      <c r="L15" s="51">
        <v>3</v>
      </c>
      <c r="M15" s="51">
        <v>5</v>
      </c>
      <c r="N15" s="51">
        <v>2</v>
      </c>
      <c r="O15" s="51">
        <v>5</v>
      </c>
      <c r="P15" s="51">
        <v>2</v>
      </c>
      <c r="Q15" s="51">
        <v>4</v>
      </c>
      <c r="R15" s="51">
        <v>2</v>
      </c>
      <c r="S15" s="29">
        <v>0</v>
      </c>
      <c r="T15" s="30">
        <f t="shared" si="0"/>
        <v>53</v>
      </c>
      <c r="U15" s="29">
        <f t="shared" si="4"/>
        <v>94.642857142857139</v>
      </c>
      <c r="V15" s="51">
        <v>5</v>
      </c>
      <c r="W15" s="51">
        <v>4</v>
      </c>
      <c r="X15" s="51">
        <v>2</v>
      </c>
      <c r="Y15" s="51">
        <v>4</v>
      </c>
      <c r="Z15" s="53">
        <v>4</v>
      </c>
      <c r="AA15" s="51">
        <v>2</v>
      </c>
      <c r="AB15" s="48">
        <v>4</v>
      </c>
      <c r="AC15" s="51">
        <v>2</v>
      </c>
      <c r="AD15" s="48">
        <v>1</v>
      </c>
      <c r="AE15" s="51">
        <v>5</v>
      </c>
      <c r="AF15" s="51">
        <v>14</v>
      </c>
      <c r="AG15" s="51">
        <v>2</v>
      </c>
      <c r="AH15" s="51">
        <v>4</v>
      </c>
      <c r="AI15" s="51">
        <v>2</v>
      </c>
      <c r="AJ15" s="51">
        <v>4</v>
      </c>
      <c r="AK15" s="51">
        <v>4</v>
      </c>
      <c r="AL15" s="33">
        <v>2</v>
      </c>
      <c r="AM15" s="34">
        <f t="shared" si="5"/>
        <v>65</v>
      </c>
      <c r="AN15" s="33">
        <f t="shared" si="6"/>
        <v>98.484848484848484</v>
      </c>
      <c r="AO15" s="46">
        <v>4</v>
      </c>
      <c r="AP15" s="51">
        <v>3</v>
      </c>
      <c r="AQ15" s="48">
        <v>6</v>
      </c>
      <c r="AR15" s="46">
        <v>1</v>
      </c>
      <c r="AS15" s="51">
        <v>6</v>
      </c>
      <c r="AT15" s="47">
        <v>1</v>
      </c>
      <c r="AU15" s="51">
        <v>4</v>
      </c>
      <c r="AV15" s="51">
        <v>3</v>
      </c>
      <c r="AW15" s="51">
        <v>1</v>
      </c>
      <c r="AX15" s="51">
        <v>4</v>
      </c>
      <c r="AY15" s="53">
        <v>12</v>
      </c>
      <c r="AZ15" s="51">
        <v>2</v>
      </c>
      <c r="BA15" s="51">
        <v>4</v>
      </c>
      <c r="BB15" s="51">
        <v>2</v>
      </c>
      <c r="BC15" s="51">
        <v>4</v>
      </c>
      <c r="BD15" s="51">
        <v>4</v>
      </c>
      <c r="BE15" s="51">
        <v>2</v>
      </c>
      <c r="BF15" s="38">
        <f t="shared" si="1"/>
        <v>63</v>
      </c>
      <c r="BG15" s="37">
        <f t="shared" si="7"/>
        <v>100</v>
      </c>
      <c r="BH15" s="51">
        <v>1</v>
      </c>
      <c r="BI15" s="51">
        <v>3</v>
      </c>
      <c r="BJ15" s="51">
        <v>3</v>
      </c>
      <c r="BK15" s="51">
        <v>3</v>
      </c>
      <c r="BL15" s="51">
        <v>4</v>
      </c>
      <c r="BM15" s="51">
        <v>2</v>
      </c>
      <c r="BN15" s="51">
        <v>3</v>
      </c>
      <c r="BO15" s="51">
        <v>3</v>
      </c>
      <c r="BP15" s="51">
        <v>2</v>
      </c>
      <c r="BQ15" s="51">
        <v>3</v>
      </c>
      <c r="BR15" s="51">
        <v>4</v>
      </c>
      <c r="BS15" s="51">
        <v>4</v>
      </c>
      <c r="BT15" s="51">
        <v>3</v>
      </c>
      <c r="BU15" s="51">
        <v>6</v>
      </c>
      <c r="BV15" s="51">
        <v>4</v>
      </c>
      <c r="BW15" s="51">
        <v>4</v>
      </c>
      <c r="BX15" s="51">
        <v>3</v>
      </c>
      <c r="BY15" s="30">
        <f t="shared" si="2"/>
        <v>55</v>
      </c>
      <c r="BZ15" s="29">
        <f t="shared" si="8"/>
        <v>94.827586206896555</v>
      </c>
      <c r="CA15" s="60">
        <v>3</v>
      </c>
      <c r="CB15">
        <v>4</v>
      </c>
      <c r="CC15" s="51">
        <v>3</v>
      </c>
      <c r="CD15" s="51">
        <v>3</v>
      </c>
      <c r="CE15" s="51">
        <v>3</v>
      </c>
      <c r="CF15" s="51">
        <v>2</v>
      </c>
      <c r="CG15" s="51">
        <v>4</v>
      </c>
      <c r="CH15" s="51">
        <v>4</v>
      </c>
      <c r="CI15" s="51">
        <v>1</v>
      </c>
      <c r="CJ15" s="51">
        <v>11</v>
      </c>
      <c r="CK15" s="51">
        <v>1</v>
      </c>
      <c r="CL15" s="51">
        <v>2</v>
      </c>
      <c r="CM15" s="51">
        <v>5</v>
      </c>
      <c r="CN15" s="51">
        <v>1</v>
      </c>
      <c r="CO15" s="51">
        <v>4</v>
      </c>
      <c r="CP15" s="51">
        <v>4</v>
      </c>
      <c r="CQ15" s="46">
        <v>2</v>
      </c>
      <c r="CR15" s="87">
        <f t="shared" si="9"/>
        <v>57</v>
      </c>
      <c r="CS15" s="67">
        <f t="shared" si="10"/>
        <v>98.275862068965509</v>
      </c>
      <c r="CT15" s="51">
        <v>2</v>
      </c>
      <c r="CU15" s="46">
        <v>0</v>
      </c>
      <c r="CV15">
        <v>3</v>
      </c>
      <c r="CW15" s="51">
        <v>1</v>
      </c>
      <c r="CX15" s="51">
        <v>6</v>
      </c>
      <c r="CY15" s="51">
        <v>2</v>
      </c>
      <c r="CZ15" s="51">
        <v>4</v>
      </c>
      <c r="DA15" s="51">
        <v>3</v>
      </c>
      <c r="DB15" s="51">
        <v>2</v>
      </c>
      <c r="DC15" s="51">
        <v>4</v>
      </c>
      <c r="DD15" s="51">
        <v>3</v>
      </c>
      <c r="DE15" s="51">
        <v>4</v>
      </c>
      <c r="DF15" s="51">
        <v>2</v>
      </c>
      <c r="DG15" s="51">
        <v>2</v>
      </c>
      <c r="DH15" s="51">
        <v>3</v>
      </c>
      <c r="DI15" s="51">
        <v>4</v>
      </c>
      <c r="DJ15" s="51">
        <v>1</v>
      </c>
      <c r="DK15" s="43">
        <f t="shared" si="3"/>
        <v>46</v>
      </c>
      <c r="DL15" s="42">
        <f t="shared" si="11"/>
        <v>93.877551020408163</v>
      </c>
    </row>
    <row r="16" spans="1:116" ht="18.75" customHeight="1">
      <c r="A16" s="49">
        <v>11</v>
      </c>
      <c r="B16" s="50" t="s">
        <v>33</v>
      </c>
      <c r="C16" s="50">
        <v>3</v>
      </c>
      <c r="D16" s="51">
        <v>3</v>
      </c>
      <c r="E16">
        <v>3</v>
      </c>
      <c r="F16" s="51">
        <v>4</v>
      </c>
      <c r="G16" s="53">
        <v>5</v>
      </c>
      <c r="H16" s="51">
        <v>2</v>
      </c>
      <c r="I16" s="51">
        <v>4</v>
      </c>
      <c r="J16" s="51">
        <v>4</v>
      </c>
      <c r="K16" s="51">
        <v>2</v>
      </c>
      <c r="L16" s="51">
        <v>3</v>
      </c>
      <c r="M16" s="51">
        <v>5</v>
      </c>
      <c r="N16" s="51">
        <v>2</v>
      </c>
      <c r="O16" s="51">
        <v>5</v>
      </c>
      <c r="P16" s="51">
        <v>2</v>
      </c>
      <c r="Q16" s="51">
        <v>4</v>
      </c>
      <c r="R16" s="51">
        <v>3</v>
      </c>
      <c r="S16" s="29">
        <v>0</v>
      </c>
      <c r="T16" s="30">
        <f t="shared" si="0"/>
        <v>54</v>
      </c>
      <c r="U16" s="29">
        <f t="shared" si="4"/>
        <v>96.428571428571431</v>
      </c>
      <c r="V16" s="51">
        <v>5</v>
      </c>
      <c r="W16" s="51">
        <v>4</v>
      </c>
      <c r="X16" s="51">
        <v>2</v>
      </c>
      <c r="Y16" s="51">
        <v>4</v>
      </c>
      <c r="Z16" s="53">
        <v>4</v>
      </c>
      <c r="AA16" s="51">
        <v>2</v>
      </c>
      <c r="AB16" s="48">
        <v>4</v>
      </c>
      <c r="AC16" s="51">
        <v>2</v>
      </c>
      <c r="AD16" s="48">
        <v>1</v>
      </c>
      <c r="AE16" s="51">
        <v>4</v>
      </c>
      <c r="AF16" s="51">
        <v>14</v>
      </c>
      <c r="AG16" s="51">
        <v>2</v>
      </c>
      <c r="AH16" s="51">
        <v>4</v>
      </c>
      <c r="AI16" s="51">
        <v>2</v>
      </c>
      <c r="AJ16" s="51">
        <v>4</v>
      </c>
      <c r="AK16" s="51">
        <v>4</v>
      </c>
      <c r="AL16" s="33">
        <v>2</v>
      </c>
      <c r="AM16" s="34">
        <f t="shared" si="5"/>
        <v>64</v>
      </c>
      <c r="AN16" s="33">
        <f t="shared" si="6"/>
        <v>96.969696969696969</v>
      </c>
      <c r="AO16" s="46">
        <v>4</v>
      </c>
      <c r="AP16" s="51">
        <v>3</v>
      </c>
      <c r="AQ16" s="48">
        <v>6</v>
      </c>
      <c r="AR16" s="46">
        <v>1</v>
      </c>
      <c r="AS16" s="51">
        <v>6</v>
      </c>
      <c r="AT16" s="47">
        <v>1</v>
      </c>
      <c r="AU16" s="51">
        <v>4</v>
      </c>
      <c r="AV16" s="51">
        <v>3</v>
      </c>
      <c r="AW16" s="51">
        <v>1</v>
      </c>
      <c r="AX16" s="51">
        <v>3</v>
      </c>
      <c r="AY16" s="53">
        <v>12</v>
      </c>
      <c r="AZ16" s="51">
        <v>2</v>
      </c>
      <c r="BA16" s="51">
        <v>3</v>
      </c>
      <c r="BB16" s="51">
        <v>2</v>
      </c>
      <c r="BC16" s="51">
        <v>4</v>
      </c>
      <c r="BD16" s="51">
        <v>4</v>
      </c>
      <c r="BE16" s="51">
        <v>2</v>
      </c>
      <c r="BF16" s="38">
        <f t="shared" si="1"/>
        <v>61</v>
      </c>
      <c r="BG16" s="37">
        <f t="shared" si="7"/>
        <v>96.825396825396822</v>
      </c>
      <c r="BH16" s="51">
        <v>1</v>
      </c>
      <c r="BI16" s="51">
        <v>3</v>
      </c>
      <c r="BJ16" s="51">
        <v>3</v>
      </c>
      <c r="BK16" s="51">
        <v>3</v>
      </c>
      <c r="BL16" s="51">
        <v>4</v>
      </c>
      <c r="BM16" s="51">
        <v>3</v>
      </c>
      <c r="BN16" s="51">
        <v>3</v>
      </c>
      <c r="BO16" s="51">
        <v>3</v>
      </c>
      <c r="BP16" s="51">
        <v>2</v>
      </c>
      <c r="BQ16" s="51">
        <v>4</v>
      </c>
      <c r="BR16" s="51">
        <v>4</v>
      </c>
      <c r="BS16" s="51">
        <v>4</v>
      </c>
      <c r="BT16" s="51">
        <v>3</v>
      </c>
      <c r="BU16" s="51">
        <v>5</v>
      </c>
      <c r="BV16" s="51">
        <v>3</v>
      </c>
      <c r="BW16" s="51">
        <v>4</v>
      </c>
      <c r="BX16" s="51">
        <v>3</v>
      </c>
      <c r="BY16" s="30">
        <f t="shared" si="2"/>
        <v>55</v>
      </c>
      <c r="BZ16" s="29">
        <f t="shared" si="8"/>
        <v>94.827586206896555</v>
      </c>
      <c r="CA16" s="60">
        <v>2</v>
      </c>
      <c r="CB16">
        <v>4</v>
      </c>
      <c r="CC16" s="51">
        <v>3</v>
      </c>
      <c r="CD16" s="51">
        <v>3</v>
      </c>
      <c r="CE16" s="51">
        <v>3</v>
      </c>
      <c r="CF16" s="51">
        <v>2</v>
      </c>
      <c r="CG16" s="51">
        <v>4</v>
      </c>
      <c r="CH16" s="51">
        <v>4</v>
      </c>
      <c r="CI16" s="51">
        <v>1</v>
      </c>
      <c r="CJ16" s="51">
        <v>10</v>
      </c>
      <c r="CK16" s="51">
        <v>1</v>
      </c>
      <c r="CL16" s="51">
        <v>2</v>
      </c>
      <c r="CM16" s="51">
        <v>5</v>
      </c>
      <c r="CN16" s="51">
        <v>1</v>
      </c>
      <c r="CO16" s="51">
        <v>4</v>
      </c>
      <c r="CP16" s="51">
        <v>5</v>
      </c>
      <c r="CQ16" s="46">
        <v>2</v>
      </c>
      <c r="CR16" s="87">
        <f t="shared" si="9"/>
        <v>56</v>
      </c>
      <c r="CS16" s="67">
        <f t="shared" si="10"/>
        <v>96.551724137931032</v>
      </c>
      <c r="CT16" s="51">
        <v>2</v>
      </c>
      <c r="CU16" s="46">
        <v>0</v>
      </c>
      <c r="CV16">
        <v>3</v>
      </c>
      <c r="CW16" s="51">
        <v>2</v>
      </c>
      <c r="CX16" s="51">
        <v>6</v>
      </c>
      <c r="CY16" s="51">
        <v>3</v>
      </c>
      <c r="CZ16" s="51">
        <v>4</v>
      </c>
      <c r="DA16" s="51">
        <v>3</v>
      </c>
      <c r="DB16" s="51">
        <v>2</v>
      </c>
      <c r="DC16" s="51">
        <v>4</v>
      </c>
      <c r="DD16" s="51">
        <v>3</v>
      </c>
      <c r="DE16" s="51">
        <v>4</v>
      </c>
      <c r="DF16" s="51">
        <v>1</v>
      </c>
      <c r="DG16" s="51">
        <v>2</v>
      </c>
      <c r="DH16" s="51">
        <v>3</v>
      </c>
      <c r="DI16" s="51">
        <v>2</v>
      </c>
      <c r="DJ16" s="51">
        <v>1</v>
      </c>
      <c r="DK16" s="43">
        <f t="shared" si="3"/>
        <v>45</v>
      </c>
      <c r="DL16" s="42">
        <f t="shared" si="11"/>
        <v>91.83673469387756</v>
      </c>
    </row>
    <row r="17" spans="1:116" ht="18.75" customHeight="1">
      <c r="A17" s="49">
        <v>12</v>
      </c>
      <c r="B17" s="50" t="s">
        <v>34</v>
      </c>
      <c r="C17" s="50">
        <v>3</v>
      </c>
      <c r="D17" s="51">
        <v>3</v>
      </c>
      <c r="E17">
        <v>3</v>
      </c>
      <c r="F17" s="51">
        <v>4</v>
      </c>
      <c r="G17" s="53">
        <v>5</v>
      </c>
      <c r="H17" s="51">
        <v>1</v>
      </c>
      <c r="I17" s="51">
        <v>4</v>
      </c>
      <c r="J17" s="51">
        <v>4</v>
      </c>
      <c r="K17" s="51">
        <v>2</v>
      </c>
      <c r="L17" s="51">
        <v>3</v>
      </c>
      <c r="M17" s="51">
        <v>5</v>
      </c>
      <c r="N17" s="51">
        <v>2</v>
      </c>
      <c r="O17" s="51">
        <v>5</v>
      </c>
      <c r="P17" s="51">
        <v>2</v>
      </c>
      <c r="Q17" s="51">
        <v>1</v>
      </c>
      <c r="R17" s="51">
        <v>3</v>
      </c>
      <c r="S17" s="29">
        <v>0</v>
      </c>
      <c r="T17" s="30">
        <f t="shared" si="0"/>
        <v>50</v>
      </c>
      <c r="U17" s="29">
        <f t="shared" si="4"/>
        <v>89.285714285714292</v>
      </c>
      <c r="V17" s="51">
        <v>5</v>
      </c>
      <c r="W17" s="51">
        <v>4</v>
      </c>
      <c r="X17" s="51">
        <v>2</v>
      </c>
      <c r="Y17" s="51">
        <v>4</v>
      </c>
      <c r="Z17" s="53">
        <v>4</v>
      </c>
      <c r="AA17" s="51">
        <v>1</v>
      </c>
      <c r="AB17" s="48">
        <v>3</v>
      </c>
      <c r="AC17" s="51">
        <v>2</v>
      </c>
      <c r="AD17" s="48">
        <v>1</v>
      </c>
      <c r="AE17" s="51">
        <v>5</v>
      </c>
      <c r="AF17" s="51">
        <v>14</v>
      </c>
      <c r="AG17" s="51">
        <v>2</v>
      </c>
      <c r="AH17" s="51">
        <v>4</v>
      </c>
      <c r="AI17" s="51">
        <v>2</v>
      </c>
      <c r="AJ17" s="51">
        <v>4</v>
      </c>
      <c r="AK17" s="51">
        <v>4</v>
      </c>
      <c r="AL17" s="33">
        <v>2</v>
      </c>
      <c r="AM17" s="34">
        <f t="shared" si="5"/>
        <v>63</v>
      </c>
      <c r="AN17" s="33">
        <f t="shared" si="6"/>
        <v>95.454545454545453</v>
      </c>
      <c r="AO17" s="46">
        <v>4</v>
      </c>
      <c r="AP17" s="51">
        <v>3</v>
      </c>
      <c r="AQ17" s="48">
        <v>6</v>
      </c>
      <c r="AR17" s="46">
        <v>1</v>
      </c>
      <c r="AS17" s="51">
        <v>6</v>
      </c>
      <c r="AT17" s="47">
        <v>0</v>
      </c>
      <c r="AU17" s="51">
        <v>4</v>
      </c>
      <c r="AV17" s="51">
        <v>3</v>
      </c>
      <c r="AW17" s="51">
        <v>1</v>
      </c>
      <c r="AX17" s="51">
        <v>4</v>
      </c>
      <c r="AY17" s="53">
        <v>12</v>
      </c>
      <c r="AZ17" s="51">
        <v>2</v>
      </c>
      <c r="BA17" s="51">
        <v>3</v>
      </c>
      <c r="BB17" s="51">
        <v>2</v>
      </c>
      <c r="BC17" s="51">
        <v>3</v>
      </c>
      <c r="BD17" s="51">
        <v>3</v>
      </c>
      <c r="BE17" s="51">
        <v>2</v>
      </c>
      <c r="BF17" s="38">
        <f t="shared" si="1"/>
        <v>59</v>
      </c>
      <c r="BG17" s="37">
        <f t="shared" si="7"/>
        <v>93.650793650793645</v>
      </c>
      <c r="BH17" s="51">
        <v>1</v>
      </c>
      <c r="BI17" s="51">
        <v>2</v>
      </c>
      <c r="BJ17" s="51">
        <v>3</v>
      </c>
      <c r="BK17" s="51">
        <v>3</v>
      </c>
      <c r="BL17" s="51">
        <v>2</v>
      </c>
      <c r="BM17" s="51">
        <v>2</v>
      </c>
      <c r="BN17" s="51">
        <v>3</v>
      </c>
      <c r="BO17" s="51">
        <v>3</v>
      </c>
      <c r="BP17" s="51">
        <v>2</v>
      </c>
      <c r="BQ17" s="51">
        <v>3</v>
      </c>
      <c r="BR17" s="51">
        <v>4</v>
      </c>
      <c r="BS17" s="51">
        <v>4</v>
      </c>
      <c r="BT17" s="51">
        <v>3</v>
      </c>
      <c r="BU17" s="51">
        <v>6</v>
      </c>
      <c r="BV17" s="51">
        <v>4</v>
      </c>
      <c r="BW17" s="51">
        <v>4</v>
      </c>
      <c r="BX17" s="51">
        <v>3</v>
      </c>
      <c r="BY17" s="30">
        <f t="shared" si="2"/>
        <v>52</v>
      </c>
      <c r="BZ17" s="29">
        <f t="shared" si="8"/>
        <v>89.65517241379311</v>
      </c>
      <c r="CA17" s="60">
        <v>3</v>
      </c>
      <c r="CB17">
        <v>4</v>
      </c>
      <c r="CC17" s="51">
        <v>3</v>
      </c>
      <c r="CD17" s="51">
        <v>3</v>
      </c>
      <c r="CE17" s="51">
        <v>3</v>
      </c>
      <c r="CF17" s="51">
        <v>1</v>
      </c>
      <c r="CG17" s="51">
        <v>4</v>
      </c>
      <c r="CH17" s="51">
        <v>4</v>
      </c>
      <c r="CI17" s="51">
        <v>1</v>
      </c>
      <c r="CJ17" s="51">
        <v>11</v>
      </c>
      <c r="CK17" s="51">
        <v>1</v>
      </c>
      <c r="CL17" s="51">
        <v>2</v>
      </c>
      <c r="CM17" s="51">
        <v>5</v>
      </c>
      <c r="CN17" s="51">
        <v>1</v>
      </c>
      <c r="CO17" s="51">
        <v>4</v>
      </c>
      <c r="CP17" s="51">
        <v>5</v>
      </c>
      <c r="CQ17" s="46">
        <v>2</v>
      </c>
      <c r="CR17" s="87">
        <f t="shared" si="9"/>
        <v>57</v>
      </c>
      <c r="CS17" s="67">
        <f t="shared" si="10"/>
        <v>98.275862068965509</v>
      </c>
      <c r="CT17" s="51">
        <v>1</v>
      </c>
      <c r="CU17" s="46">
        <v>0</v>
      </c>
      <c r="CV17">
        <v>3</v>
      </c>
      <c r="CW17" s="51">
        <v>2</v>
      </c>
      <c r="CX17" s="51">
        <v>2</v>
      </c>
      <c r="CY17" s="51">
        <v>1</v>
      </c>
      <c r="CZ17" s="51">
        <v>3</v>
      </c>
      <c r="DA17" s="51">
        <v>3</v>
      </c>
      <c r="DB17" s="51">
        <v>2</v>
      </c>
      <c r="DC17" s="51">
        <v>4</v>
      </c>
      <c r="DD17" s="51">
        <v>3</v>
      </c>
      <c r="DE17" s="51">
        <v>4</v>
      </c>
      <c r="DF17" s="51">
        <v>1</v>
      </c>
      <c r="DG17" s="51">
        <v>2</v>
      </c>
      <c r="DH17" s="51">
        <v>3</v>
      </c>
      <c r="DI17" s="51">
        <v>4</v>
      </c>
      <c r="DJ17" s="51">
        <v>1</v>
      </c>
      <c r="DK17" s="43">
        <f t="shared" si="3"/>
        <v>39</v>
      </c>
      <c r="DL17" s="42">
        <f t="shared" si="11"/>
        <v>79.591836734693871</v>
      </c>
    </row>
    <row r="18" spans="1:116" ht="18.75" customHeight="1">
      <c r="A18" s="49">
        <v>13</v>
      </c>
      <c r="B18" s="50" t="s">
        <v>35</v>
      </c>
      <c r="C18" s="50">
        <v>3</v>
      </c>
      <c r="D18" s="51">
        <v>3</v>
      </c>
      <c r="E18">
        <v>2</v>
      </c>
      <c r="F18" s="51">
        <v>3</v>
      </c>
      <c r="G18" s="53">
        <v>3</v>
      </c>
      <c r="H18" s="51">
        <v>1</v>
      </c>
      <c r="I18" s="51">
        <v>3</v>
      </c>
      <c r="J18" s="51">
        <v>1</v>
      </c>
      <c r="K18" s="51">
        <v>2</v>
      </c>
      <c r="L18" s="51">
        <v>2</v>
      </c>
      <c r="M18" s="51">
        <v>5</v>
      </c>
      <c r="N18" s="51">
        <v>2</v>
      </c>
      <c r="O18" s="51">
        <v>4</v>
      </c>
      <c r="P18" s="51">
        <v>2</v>
      </c>
      <c r="Q18" s="51">
        <v>4</v>
      </c>
      <c r="R18" s="51">
        <v>2</v>
      </c>
      <c r="S18" s="29">
        <v>0</v>
      </c>
      <c r="T18" s="30">
        <f t="shared" si="0"/>
        <v>42</v>
      </c>
      <c r="U18" s="29">
        <f t="shared" si="4"/>
        <v>75</v>
      </c>
      <c r="V18" s="51">
        <v>4</v>
      </c>
      <c r="W18" s="51">
        <v>3</v>
      </c>
      <c r="X18" s="51">
        <v>2</v>
      </c>
      <c r="Y18" s="51">
        <v>3</v>
      </c>
      <c r="Z18" s="53">
        <v>3</v>
      </c>
      <c r="AA18" s="51">
        <v>2</v>
      </c>
      <c r="AB18" s="48">
        <v>4</v>
      </c>
      <c r="AC18" s="51">
        <v>2</v>
      </c>
      <c r="AD18" s="48">
        <v>1</v>
      </c>
      <c r="AE18" s="51">
        <v>5</v>
      </c>
      <c r="AF18" s="51">
        <v>14</v>
      </c>
      <c r="AG18" s="51">
        <v>2</v>
      </c>
      <c r="AH18" s="51">
        <v>3</v>
      </c>
      <c r="AI18" s="51">
        <v>0</v>
      </c>
      <c r="AJ18" s="51">
        <v>3</v>
      </c>
      <c r="AK18" s="51">
        <v>5</v>
      </c>
      <c r="AL18" s="33">
        <v>2</v>
      </c>
      <c r="AM18" s="34">
        <f t="shared" si="5"/>
        <v>58</v>
      </c>
      <c r="AN18" s="33">
        <f t="shared" si="6"/>
        <v>87.878787878787875</v>
      </c>
      <c r="AO18" s="46">
        <v>4</v>
      </c>
      <c r="AP18" s="51">
        <v>3</v>
      </c>
      <c r="AQ18" s="48">
        <v>6</v>
      </c>
      <c r="AR18" s="46">
        <v>0</v>
      </c>
      <c r="AS18" s="51">
        <v>4</v>
      </c>
      <c r="AT18" s="47">
        <v>0</v>
      </c>
      <c r="AU18" s="51">
        <v>4</v>
      </c>
      <c r="AV18" s="51">
        <v>1</v>
      </c>
      <c r="AW18" s="51">
        <v>1</v>
      </c>
      <c r="AX18" s="51">
        <v>3</v>
      </c>
      <c r="AY18" s="53">
        <v>12</v>
      </c>
      <c r="AZ18" s="51">
        <v>1</v>
      </c>
      <c r="BA18" s="51">
        <v>2</v>
      </c>
      <c r="BB18" s="51">
        <v>1</v>
      </c>
      <c r="BC18" s="51">
        <v>4</v>
      </c>
      <c r="BD18" s="51">
        <v>4</v>
      </c>
      <c r="BE18" s="51">
        <v>1</v>
      </c>
      <c r="BF18" s="38">
        <f t="shared" si="1"/>
        <v>51</v>
      </c>
      <c r="BG18" s="37">
        <f t="shared" si="7"/>
        <v>80.952380952380949</v>
      </c>
      <c r="BH18" s="51">
        <v>1</v>
      </c>
      <c r="BI18" s="51">
        <v>3</v>
      </c>
      <c r="BJ18" s="51">
        <v>2</v>
      </c>
      <c r="BK18" s="51">
        <v>1</v>
      </c>
      <c r="BL18" s="51">
        <v>4</v>
      </c>
      <c r="BM18" s="51">
        <v>3</v>
      </c>
      <c r="BN18" s="51">
        <v>3</v>
      </c>
      <c r="BO18" s="51">
        <v>2</v>
      </c>
      <c r="BP18" s="51">
        <v>2</v>
      </c>
      <c r="BQ18" s="51">
        <v>4</v>
      </c>
      <c r="BR18" s="51">
        <v>3</v>
      </c>
      <c r="BS18" s="51">
        <v>4</v>
      </c>
      <c r="BT18" s="51">
        <v>3</v>
      </c>
      <c r="BU18" s="51">
        <v>6</v>
      </c>
      <c r="BV18" s="51">
        <v>3</v>
      </c>
      <c r="BW18" s="51">
        <v>4</v>
      </c>
      <c r="BX18" s="51">
        <v>3</v>
      </c>
      <c r="BY18" s="30">
        <f t="shared" si="2"/>
        <v>51</v>
      </c>
      <c r="BZ18" s="29">
        <f t="shared" si="8"/>
        <v>87.931034482758619</v>
      </c>
      <c r="CA18" s="60">
        <v>3</v>
      </c>
      <c r="CB18">
        <v>4</v>
      </c>
      <c r="CC18" s="51">
        <v>3</v>
      </c>
      <c r="CD18" s="51">
        <v>2</v>
      </c>
      <c r="CE18" s="51">
        <v>3</v>
      </c>
      <c r="CF18" s="51">
        <v>2</v>
      </c>
      <c r="CG18" s="51">
        <v>3</v>
      </c>
      <c r="CH18" s="51">
        <v>3</v>
      </c>
      <c r="CI18" s="51">
        <v>1</v>
      </c>
      <c r="CJ18" s="51">
        <v>10</v>
      </c>
      <c r="CK18" s="51">
        <v>1</v>
      </c>
      <c r="CL18" s="51">
        <v>2</v>
      </c>
      <c r="CM18" s="51">
        <v>3</v>
      </c>
      <c r="CN18" s="51">
        <v>1</v>
      </c>
      <c r="CO18" s="51">
        <v>3</v>
      </c>
      <c r="CP18" s="51">
        <v>5</v>
      </c>
      <c r="CQ18" s="46">
        <v>2</v>
      </c>
      <c r="CR18" s="87">
        <f t="shared" si="9"/>
        <v>51</v>
      </c>
      <c r="CS18" s="67">
        <f t="shared" si="10"/>
        <v>87.931034482758619</v>
      </c>
      <c r="CT18" s="51">
        <v>2</v>
      </c>
      <c r="CU18" s="46">
        <v>0</v>
      </c>
      <c r="CV18">
        <v>3</v>
      </c>
      <c r="CW18" s="51">
        <v>1</v>
      </c>
      <c r="CX18" s="51">
        <v>6</v>
      </c>
      <c r="CY18" s="51">
        <v>2</v>
      </c>
      <c r="CZ18" s="51">
        <v>4</v>
      </c>
      <c r="DA18" s="51">
        <v>1</v>
      </c>
      <c r="DB18" s="51">
        <v>2</v>
      </c>
      <c r="DC18" s="51">
        <v>4</v>
      </c>
      <c r="DD18" s="51">
        <v>3</v>
      </c>
      <c r="DE18" s="51">
        <v>4</v>
      </c>
      <c r="DF18" s="51">
        <v>1</v>
      </c>
      <c r="DG18" s="51">
        <v>2</v>
      </c>
      <c r="DH18" s="51">
        <v>2</v>
      </c>
      <c r="DI18" s="51">
        <v>3</v>
      </c>
      <c r="DJ18" s="51">
        <v>1</v>
      </c>
      <c r="DK18" s="43">
        <f t="shared" si="3"/>
        <v>41</v>
      </c>
      <c r="DL18" s="42">
        <f t="shared" si="11"/>
        <v>83.673469387755105</v>
      </c>
    </row>
    <row r="19" spans="1:116" ht="18.75" customHeight="1">
      <c r="A19" s="49">
        <v>14</v>
      </c>
      <c r="B19" s="50" t="s">
        <v>36</v>
      </c>
      <c r="C19" s="50">
        <v>3</v>
      </c>
      <c r="D19" s="51">
        <v>3</v>
      </c>
      <c r="E19">
        <v>2</v>
      </c>
      <c r="F19" s="51">
        <v>4</v>
      </c>
      <c r="G19" s="53">
        <v>5</v>
      </c>
      <c r="H19" s="51">
        <v>1</v>
      </c>
      <c r="I19" s="51">
        <v>4</v>
      </c>
      <c r="J19" s="51">
        <v>4</v>
      </c>
      <c r="K19" s="51">
        <v>2</v>
      </c>
      <c r="L19" s="51">
        <v>3</v>
      </c>
      <c r="M19" s="51">
        <v>5</v>
      </c>
      <c r="N19" s="51">
        <v>2</v>
      </c>
      <c r="O19" s="51">
        <v>5</v>
      </c>
      <c r="P19" s="51">
        <v>2</v>
      </c>
      <c r="Q19" s="51">
        <v>4</v>
      </c>
      <c r="R19" s="51">
        <v>3</v>
      </c>
      <c r="S19" s="29">
        <v>0</v>
      </c>
      <c r="T19" s="30">
        <f t="shared" si="0"/>
        <v>52</v>
      </c>
      <c r="U19" s="29">
        <f t="shared" si="4"/>
        <v>92.857142857142861</v>
      </c>
      <c r="V19" s="51">
        <v>5</v>
      </c>
      <c r="W19" s="51">
        <v>2</v>
      </c>
      <c r="X19" s="51">
        <v>2</v>
      </c>
      <c r="Y19" s="51">
        <v>3</v>
      </c>
      <c r="Z19" s="53">
        <v>3</v>
      </c>
      <c r="AA19" s="51">
        <v>1</v>
      </c>
      <c r="AB19" s="48">
        <v>4</v>
      </c>
      <c r="AC19" s="51">
        <v>1</v>
      </c>
      <c r="AD19" s="48">
        <v>1</v>
      </c>
      <c r="AE19" s="51">
        <v>4</v>
      </c>
      <c r="AF19" s="51">
        <v>12</v>
      </c>
      <c r="AG19" s="51">
        <v>2</v>
      </c>
      <c r="AH19" s="51">
        <v>3</v>
      </c>
      <c r="AI19" s="51">
        <v>2</v>
      </c>
      <c r="AJ19" s="51">
        <v>4</v>
      </c>
      <c r="AK19" s="51">
        <v>4</v>
      </c>
      <c r="AL19" s="33">
        <v>2</v>
      </c>
      <c r="AM19" s="34">
        <f t="shared" si="5"/>
        <v>55</v>
      </c>
      <c r="AN19" s="33">
        <f t="shared" si="6"/>
        <v>83.333333333333343</v>
      </c>
      <c r="AO19" s="46">
        <v>4</v>
      </c>
      <c r="AP19" s="51">
        <v>3</v>
      </c>
      <c r="AQ19" s="48">
        <v>5</v>
      </c>
      <c r="AR19" s="46">
        <v>1</v>
      </c>
      <c r="AS19" s="51">
        <v>6</v>
      </c>
      <c r="AT19" s="47">
        <v>0</v>
      </c>
      <c r="AU19" s="51">
        <v>4</v>
      </c>
      <c r="AV19" s="51">
        <v>3</v>
      </c>
      <c r="AW19" s="51">
        <v>1</v>
      </c>
      <c r="AX19" s="51">
        <v>4</v>
      </c>
      <c r="AY19" s="53">
        <v>12</v>
      </c>
      <c r="AZ19" s="51">
        <v>2</v>
      </c>
      <c r="BA19" s="51">
        <v>4</v>
      </c>
      <c r="BB19" s="51">
        <v>2</v>
      </c>
      <c r="BC19" s="51">
        <v>4</v>
      </c>
      <c r="BD19" s="51">
        <v>4</v>
      </c>
      <c r="BE19" s="51">
        <v>1</v>
      </c>
      <c r="BF19" s="38">
        <f t="shared" si="1"/>
        <v>60</v>
      </c>
      <c r="BG19" s="37">
        <f t="shared" si="7"/>
        <v>95.238095238095227</v>
      </c>
      <c r="BH19" s="51">
        <v>1</v>
      </c>
      <c r="BI19" s="51">
        <v>1</v>
      </c>
      <c r="BJ19" s="51">
        <v>3</v>
      </c>
      <c r="BK19" s="51">
        <v>3</v>
      </c>
      <c r="BL19" s="51">
        <v>4</v>
      </c>
      <c r="BM19" s="51">
        <v>3</v>
      </c>
      <c r="BN19" s="51">
        <v>2</v>
      </c>
      <c r="BO19" s="51">
        <v>3</v>
      </c>
      <c r="BP19" s="51">
        <v>2</v>
      </c>
      <c r="BQ19" s="51">
        <v>3</v>
      </c>
      <c r="BR19" s="51">
        <v>4</v>
      </c>
      <c r="BS19" s="51">
        <v>4</v>
      </c>
      <c r="BT19" s="51">
        <v>3</v>
      </c>
      <c r="BU19" s="51">
        <v>4</v>
      </c>
      <c r="BV19" s="51">
        <v>4</v>
      </c>
      <c r="BW19" s="51">
        <v>3</v>
      </c>
      <c r="BX19" s="51">
        <v>3</v>
      </c>
      <c r="BY19" s="30">
        <f t="shared" si="2"/>
        <v>50</v>
      </c>
      <c r="BZ19" s="29">
        <f t="shared" si="8"/>
        <v>86.206896551724128</v>
      </c>
      <c r="CA19" s="60">
        <v>3</v>
      </c>
      <c r="CB19">
        <v>4</v>
      </c>
      <c r="CC19" s="51">
        <v>2</v>
      </c>
      <c r="CD19" s="51">
        <v>3</v>
      </c>
      <c r="CE19" s="51">
        <v>2</v>
      </c>
      <c r="CF19" s="51">
        <v>1</v>
      </c>
      <c r="CG19" s="51">
        <v>4</v>
      </c>
      <c r="CH19" s="51">
        <v>4</v>
      </c>
      <c r="CI19" s="51">
        <v>1</v>
      </c>
      <c r="CJ19" s="51">
        <v>11</v>
      </c>
      <c r="CK19" s="51">
        <v>1</v>
      </c>
      <c r="CL19" s="51">
        <v>2</v>
      </c>
      <c r="CM19" s="51">
        <v>5</v>
      </c>
      <c r="CN19" s="51">
        <v>1</v>
      </c>
      <c r="CO19" s="51">
        <v>4</v>
      </c>
      <c r="CP19" s="51">
        <v>5</v>
      </c>
      <c r="CQ19" s="46">
        <v>2</v>
      </c>
      <c r="CR19" s="87">
        <f t="shared" si="9"/>
        <v>55</v>
      </c>
      <c r="CS19" s="67">
        <f t="shared" si="10"/>
        <v>94.827586206896555</v>
      </c>
      <c r="CT19" s="51">
        <v>2</v>
      </c>
      <c r="CU19" s="46">
        <v>0</v>
      </c>
      <c r="CV19">
        <v>3</v>
      </c>
      <c r="CW19" s="51">
        <v>0</v>
      </c>
      <c r="CX19" s="51">
        <v>4</v>
      </c>
      <c r="CY19" s="51">
        <v>3</v>
      </c>
      <c r="CZ19" s="51">
        <v>3</v>
      </c>
      <c r="DA19" s="51">
        <v>3</v>
      </c>
      <c r="DB19" s="51">
        <v>2</v>
      </c>
      <c r="DC19" s="51">
        <v>4</v>
      </c>
      <c r="DD19" s="51">
        <v>3</v>
      </c>
      <c r="DE19" s="51">
        <v>3</v>
      </c>
      <c r="DF19" s="51">
        <v>1</v>
      </c>
      <c r="DG19" s="51">
        <v>2</v>
      </c>
      <c r="DH19" s="51">
        <v>2</v>
      </c>
      <c r="DI19" s="51">
        <v>4</v>
      </c>
      <c r="DJ19" s="51">
        <v>1</v>
      </c>
      <c r="DK19" s="43">
        <f t="shared" si="3"/>
        <v>40</v>
      </c>
      <c r="DL19" s="42">
        <f t="shared" si="11"/>
        <v>81.632653061224488</v>
      </c>
    </row>
    <row r="20" spans="1:116" ht="18.75" customHeight="1">
      <c r="A20" s="49">
        <v>15</v>
      </c>
      <c r="B20" s="50" t="s">
        <v>37</v>
      </c>
      <c r="C20" s="50">
        <v>0</v>
      </c>
      <c r="D20" s="51">
        <v>1</v>
      </c>
      <c r="E20">
        <v>3</v>
      </c>
      <c r="F20" s="51">
        <v>4</v>
      </c>
      <c r="G20" s="53">
        <v>5</v>
      </c>
      <c r="H20" s="51">
        <v>2</v>
      </c>
      <c r="I20" s="51">
        <v>4</v>
      </c>
      <c r="J20" s="51">
        <v>4</v>
      </c>
      <c r="K20" s="51">
        <v>2</v>
      </c>
      <c r="L20" s="51">
        <v>3</v>
      </c>
      <c r="M20" s="51">
        <v>5</v>
      </c>
      <c r="N20" s="51">
        <v>2</v>
      </c>
      <c r="O20" s="51">
        <v>4</v>
      </c>
      <c r="P20" s="51">
        <v>2</v>
      </c>
      <c r="Q20" s="51">
        <v>3</v>
      </c>
      <c r="R20" s="51">
        <v>2</v>
      </c>
      <c r="S20" s="29">
        <v>0</v>
      </c>
      <c r="T20" s="30">
        <f t="shared" si="0"/>
        <v>46</v>
      </c>
      <c r="U20" s="29">
        <f t="shared" si="4"/>
        <v>82.142857142857139</v>
      </c>
      <c r="V20" s="51">
        <v>0</v>
      </c>
      <c r="W20" s="51">
        <v>2</v>
      </c>
      <c r="X20" s="51">
        <v>2</v>
      </c>
      <c r="Y20" s="51">
        <v>4</v>
      </c>
      <c r="Z20" s="53">
        <v>3</v>
      </c>
      <c r="AA20" s="51">
        <v>1</v>
      </c>
      <c r="AB20" s="48">
        <v>4</v>
      </c>
      <c r="AC20" s="51">
        <v>2</v>
      </c>
      <c r="AD20" s="48">
        <v>1</v>
      </c>
      <c r="AE20" s="51">
        <v>5</v>
      </c>
      <c r="AF20" s="51">
        <v>13</v>
      </c>
      <c r="AG20" s="51">
        <v>2</v>
      </c>
      <c r="AH20" s="51">
        <v>2</v>
      </c>
      <c r="AI20" s="51">
        <v>2</v>
      </c>
      <c r="AJ20" s="51">
        <v>4</v>
      </c>
      <c r="AK20" s="51">
        <v>5</v>
      </c>
      <c r="AL20" s="33">
        <v>2</v>
      </c>
      <c r="AM20" s="34">
        <f t="shared" si="5"/>
        <v>54</v>
      </c>
      <c r="AN20" s="33">
        <f t="shared" si="6"/>
        <v>81.818181818181827</v>
      </c>
      <c r="AO20" s="46">
        <v>0</v>
      </c>
      <c r="AP20" s="51">
        <v>1</v>
      </c>
      <c r="AQ20" s="48">
        <v>6</v>
      </c>
      <c r="AR20" s="46">
        <v>1</v>
      </c>
      <c r="AS20" s="51">
        <v>6</v>
      </c>
      <c r="AT20" s="47">
        <v>0</v>
      </c>
      <c r="AU20" s="51">
        <v>4</v>
      </c>
      <c r="AV20" s="51">
        <v>3</v>
      </c>
      <c r="AW20" s="51">
        <v>1</v>
      </c>
      <c r="AX20" s="51">
        <v>4</v>
      </c>
      <c r="AY20" s="53">
        <v>12</v>
      </c>
      <c r="AZ20" s="51">
        <v>2</v>
      </c>
      <c r="BA20" s="51">
        <v>2</v>
      </c>
      <c r="BB20" s="51">
        <v>2</v>
      </c>
      <c r="BC20" s="51">
        <v>3</v>
      </c>
      <c r="BD20" s="51">
        <v>3</v>
      </c>
      <c r="BE20" s="51">
        <v>2</v>
      </c>
      <c r="BF20" s="38">
        <f t="shared" si="1"/>
        <v>52</v>
      </c>
      <c r="BG20" s="37">
        <f t="shared" si="7"/>
        <v>82.539682539682531</v>
      </c>
      <c r="BH20" s="51">
        <v>1</v>
      </c>
      <c r="BI20" s="51">
        <v>2</v>
      </c>
      <c r="BJ20" s="51">
        <v>2</v>
      </c>
      <c r="BK20" s="51">
        <v>3</v>
      </c>
      <c r="BL20" s="51">
        <v>4</v>
      </c>
      <c r="BM20" s="51">
        <v>2</v>
      </c>
      <c r="BN20" s="51">
        <v>3</v>
      </c>
      <c r="BO20" s="51">
        <v>3</v>
      </c>
      <c r="BP20" s="51">
        <v>2</v>
      </c>
      <c r="BQ20" s="51">
        <v>3</v>
      </c>
      <c r="BR20" s="51">
        <v>4</v>
      </c>
      <c r="BS20" s="51">
        <v>4</v>
      </c>
      <c r="BT20" s="51">
        <v>3</v>
      </c>
      <c r="BU20" s="51">
        <v>4</v>
      </c>
      <c r="BV20" s="51">
        <v>3</v>
      </c>
      <c r="BW20" s="51">
        <v>4</v>
      </c>
      <c r="BX20" s="51">
        <v>3</v>
      </c>
      <c r="BY20" s="30">
        <f t="shared" si="2"/>
        <v>50</v>
      </c>
      <c r="BZ20" s="29">
        <f t="shared" si="8"/>
        <v>86.206896551724128</v>
      </c>
      <c r="CA20" s="60">
        <v>1</v>
      </c>
      <c r="CB20">
        <v>2</v>
      </c>
      <c r="CC20" s="51">
        <v>3</v>
      </c>
      <c r="CD20" s="51">
        <v>3</v>
      </c>
      <c r="CE20" s="51">
        <v>3</v>
      </c>
      <c r="CF20" s="51">
        <v>1</v>
      </c>
      <c r="CG20" s="51">
        <v>4</v>
      </c>
      <c r="CH20" s="51">
        <v>4</v>
      </c>
      <c r="CI20" s="51">
        <v>1</v>
      </c>
      <c r="CJ20" s="51">
        <v>11</v>
      </c>
      <c r="CK20" s="51">
        <v>1</v>
      </c>
      <c r="CL20" s="51">
        <v>2</v>
      </c>
      <c r="CM20" s="51">
        <v>4</v>
      </c>
      <c r="CN20" s="51">
        <v>1</v>
      </c>
      <c r="CO20" s="51">
        <v>4</v>
      </c>
      <c r="CP20" s="51">
        <v>5</v>
      </c>
      <c r="CQ20" s="46">
        <v>2</v>
      </c>
      <c r="CR20" s="87">
        <f t="shared" si="9"/>
        <v>52</v>
      </c>
      <c r="CS20" s="67">
        <f t="shared" si="10"/>
        <v>89.65517241379311</v>
      </c>
      <c r="CT20" s="51">
        <v>0</v>
      </c>
      <c r="CU20" s="46">
        <v>0</v>
      </c>
      <c r="CV20">
        <v>4</v>
      </c>
      <c r="CW20" s="51">
        <v>1</v>
      </c>
      <c r="CX20" s="51">
        <v>6</v>
      </c>
      <c r="CY20" s="51">
        <v>3</v>
      </c>
      <c r="CZ20" s="51">
        <v>4</v>
      </c>
      <c r="DA20" s="51">
        <v>3</v>
      </c>
      <c r="DB20" s="51">
        <v>2</v>
      </c>
      <c r="DC20" s="51">
        <v>4</v>
      </c>
      <c r="DD20" s="51">
        <v>2</v>
      </c>
      <c r="DE20" s="51">
        <v>4</v>
      </c>
      <c r="DF20" s="51">
        <v>2</v>
      </c>
      <c r="DG20" s="51">
        <v>2</v>
      </c>
      <c r="DH20" s="51">
        <v>2</v>
      </c>
      <c r="DI20" s="51">
        <v>4</v>
      </c>
      <c r="DJ20" s="51">
        <v>1</v>
      </c>
      <c r="DK20" s="43">
        <f t="shared" si="3"/>
        <v>44</v>
      </c>
      <c r="DL20" s="42">
        <f t="shared" si="11"/>
        <v>89.795918367346943</v>
      </c>
    </row>
    <row r="21" spans="1:116" ht="18.75" customHeight="1">
      <c r="A21" s="49">
        <v>16</v>
      </c>
      <c r="B21" s="50" t="s">
        <v>38</v>
      </c>
      <c r="C21" s="50">
        <v>3</v>
      </c>
      <c r="D21" s="51">
        <v>2</v>
      </c>
      <c r="E21">
        <v>2</v>
      </c>
      <c r="F21" s="51">
        <v>4</v>
      </c>
      <c r="G21" s="53">
        <v>5</v>
      </c>
      <c r="H21" s="51">
        <v>1</v>
      </c>
      <c r="I21" s="51">
        <v>4</v>
      </c>
      <c r="J21" s="51">
        <v>4</v>
      </c>
      <c r="K21" s="51">
        <v>1</v>
      </c>
      <c r="L21" s="51">
        <v>3</v>
      </c>
      <c r="M21" s="51">
        <v>5</v>
      </c>
      <c r="N21" s="51">
        <v>2</v>
      </c>
      <c r="O21" s="51">
        <v>3</v>
      </c>
      <c r="P21" s="51">
        <v>2</v>
      </c>
      <c r="Q21" s="51">
        <v>3</v>
      </c>
      <c r="R21" s="51">
        <v>3</v>
      </c>
      <c r="S21" s="29">
        <v>0</v>
      </c>
      <c r="T21" s="30">
        <f t="shared" si="0"/>
        <v>47</v>
      </c>
      <c r="U21" s="29">
        <f t="shared" si="4"/>
        <v>83.928571428571431</v>
      </c>
      <c r="V21" s="51">
        <v>5</v>
      </c>
      <c r="W21" s="51">
        <v>2</v>
      </c>
      <c r="X21" s="51">
        <v>2</v>
      </c>
      <c r="Y21" s="51">
        <v>4</v>
      </c>
      <c r="Z21" s="53">
        <v>4</v>
      </c>
      <c r="AA21" s="51">
        <v>1</v>
      </c>
      <c r="AB21" s="48">
        <v>4</v>
      </c>
      <c r="AC21" s="51">
        <v>2</v>
      </c>
      <c r="AD21" s="48">
        <v>1</v>
      </c>
      <c r="AE21" s="51">
        <v>5</v>
      </c>
      <c r="AF21" s="51">
        <v>13</v>
      </c>
      <c r="AG21" s="51">
        <v>2</v>
      </c>
      <c r="AH21" s="51">
        <v>2</v>
      </c>
      <c r="AI21" s="51">
        <v>2</v>
      </c>
      <c r="AJ21" s="51">
        <v>4</v>
      </c>
      <c r="AK21" s="51">
        <v>5</v>
      </c>
      <c r="AL21" s="33">
        <v>2</v>
      </c>
      <c r="AM21" s="34">
        <f t="shared" si="5"/>
        <v>60</v>
      </c>
      <c r="AN21" s="33">
        <f t="shared" si="6"/>
        <v>90.909090909090907</v>
      </c>
      <c r="AO21" s="46">
        <v>4</v>
      </c>
      <c r="AP21" s="51">
        <v>2</v>
      </c>
      <c r="AQ21" s="48">
        <v>6</v>
      </c>
      <c r="AR21" s="46">
        <v>1</v>
      </c>
      <c r="AS21" s="51">
        <v>6</v>
      </c>
      <c r="AT21" s="47">
        <v>1</v>
      </c>
      <c r="AU21" s="51">
        <v>4</v>
      </c>
      <c r="AV21" s="51">
        <v>3</v>
      </c>
      <c r="AW21" s="51">
        <v>1</v>
      </c>
      <c r="AX21" s="51">
        <v>3</v>
      </c>
      <c r="AY21" s="53">
        <v>12</v>
      </c>
      <c r="AZ21" s="51">
        <v>1</v>
      </c>
      <c r="BA21" s="51">
        <v>3</v>
      </c>
      <c r="BB21" s="51">
        <v>2</v>
      </c>
      <c r="BC21" s="51">
        <v>4</v>
      </c>
      <c r="BD21" s="51">
        <v>3</v>
      </c>
      <c r="BE21" s="51">
        <v>2</v>
      </c>
      <c r="BF21" s="38">
        <f t="shared" si="1"/>
        <v>58</v>
      </c>
      <c r="BG21" s="37">
        <f t="shared" si="7"/>
        <v>92.063492063492063</v>
      </c>
      <c r="BH21" s="51">
        <v>1</v>
      </c>
      <c r="BI21" s="51">
        <v>3</v>
      </c>
      <c r="BJ21" s="51">
        <v>3</v>
      </c>
      <c r="BK21" s="51">
        <v>3</v>
      </c>
      <c r="BL21" s="51">
        <v>4</v>
      </c>
      <c r="BM21" s="51">
        <v>1</v>
      </c>
      <c r="BN21" s="51">
        <v>2</v>
      </c>
      <c r="BO21" s="51">
        <v>3</v>
      </c>
      <c r="BP21" s="51">
        <v>2</v>
      </c>
      <c r="BQ21" s="51">
        <v>4</v>
      </c>
      <c r="BR21" s="51">
        <v>3</v>
      </c>
      <c r="BS21" s="51">
        <v>4</v>
      </c>
      <c r="BT21" s="51">
        <v>2</v>
      </c>
      <c r="BU21" s="51">
        <v>6</v>
      </c>
      <c r="BV21" s="51">
        <v>3</v>
      </c>
      <c r="BW21" s="51">
        <v>4</v>
      </c>
      <c r="BX21" s="51">
        <v>3</v>
      </c>
      <c r="BY21" s="30">
        <f t="shared" si="2"/>
        <v>51</v>
      </c>
      <c r="BZ21" s="29">
        <f t="shared" si="8"/>
        <v>87.931034482758619</v>
      </c>
      <c r="CA21" s="60">
        <v>3</v>
      </c>
      <c r="CB21">
        <v>2</v>
      </c>
      <c r="CC21" s="51">
        <v>1</v>
      </c>
      <c r="CD21" s="51">
        <v>3</v>
      </c>
      <c r="CE21" s="51">
        <v>3</v>
      </c>
      <c r="CF21" s="51">
        <v>1</v>
      </c>
      <c r="CG21" s="51">
        <v>4</v>
      </c>
      <c r="CH21" s="51">
        <v>4</v>
      </c>
      <c r="CI21" s="51">
        <v>1</v>
      </c>
      <c r="CJ21" s="51">
        <v>11</v>
      </c>
      <c r="CK21" s="51">
        <v>1</v>
      </c>
      <c r="CL21" s="51">
        <v>2</v>
      </c>
      <c r="CM21" s="51">
        <v>5</v>
      </c>
      <c r="CN21" s="51">
        <v>1</v>
      </c>
      <c r="CO21" s="51">
        <v>4</v>
      </c>
      <c r="CP21" s="51">
        <v>5</v>
      </c>
      <c r="CQ21" s="46">
        <v>2</v>
      </c>
      <c r="CR21" s="87">
        <f t="shared" si="9"/>
        <v>53</v>
      </c>
      <c r="CS21" s="67">
        <f t="shared" si="10"/>
        <v>91.379310344827587</v>
      </c>
      <c r="CT21" s="51">
        <v>2</v>
      </c>
      <c r="CU21" s="46">
        <v>0</v>
      </c>
      <c r="CV21">
        <v>2</v>
      </c>
      <c r="CW21" s="51">
        <v>1</v>
      </c>
      <c r="CX21" s="51">
        <v>6</v>
      </c>
      <c r="CY21" s="51">
        <v>1</v>
      </c>
      <c r="CZ21" s="51">
        <v>4</v>
      </c>
      <c r="DA21" s="51">
        <v>2</v>
      </c>
      <c r="DB21" s="51">
        <v>2</v>
      </c>
      <c r="DC21" s="51">
        <v>4</v>
      </c>
      <c r="DD21" s="51">
        <v>2</v>
      </c>
      <c r="DE21" s="51">
        <v>3</v>
      </c>
      <c r="DF21" s="51">
        <v>2</v>
      </c>
      <c r="DG21" s="51">
        <v>2</v>
      </c>
      <c r="DH21" s="51">
        <v>3</v>
      </c>
      <c r="DI21" s="51">
        <v>3</v>
      </c>
      <c r="DJ21" s="51">
        <v>0</v>
      </c>
      <c r="DK21" s="43">
        <f t="shared" si="3"/>
        <v>39</v>
      </c>
      <c r="DL21" s="42">
        <f t="shared" si="11"/>
        <v>79.591836734693871</v>
      </c>
    </row>
    <row r="22" spans="1:116" ht="18.75" customHeight="1">
      <c r="A22" s="49">
        <v>17</v>
      </c>
      <c r="B22" s="50" t="s">
        <v>39</v>
      </c>
      <c r="C22" s="50">
        <v>3</v>
      </c>
      <c r="D22" s="51">
        <v>3</v>
      </c>
      <c r="E22">
        <v>3</v>
      </c>
      <c r="F22" s="51">
        <v>4</v>
      </c>
      <c r="G22" s="53">
        <v>4</v>
      </c>
      <c r="H22" s="51">
        <v>1</v>
      </c>
      <c r="I22" s="51">
        <v>4</v>
      </c>
      <c r="J22" s="51">
        <v>4</v>
      </c>
      <c r="K22" s="51">
        <v>1</v>
      </c>
      <c r="L22" s="51">
        <v>2</v>
      </c>
      <c r="M22" s="51">
        <v>2</v>
      </c>
      <c r="N22" s="51">
        <v>2</v>
      </c>
      <c r="O22" s="51">
        <v>4</v>
      </c>
      <c r="P22" s="51">
        <v>0</v>
      </c>
      <c r="Q22" s="51">
        <v>1</v>
      </c>
      <c r="R22" s="51">
        <v>3</v>
      </c>
      <c r="S22" s="29">
        <v>0</v>
      </c>
      <c r="T22" s="30">
        <f t="shared" si="0"/>
        <v>41</v>
      </c>
      <c r="U22" s="29">
        <f t="shared" si="4"/>
        <v>73.214285714285708</v>
      </c>
      <c r="V22" s="51">
        <v>5</v>
      </c>
      <c r="W22" s="51">
        <v>4</v>
      </c>
      <c r="X22" s="51">
        <v>2</v>
      </c>
      <c r="Y22" s="51">
        <v>4</v>
      </c>
      <c r="Z22" s="53">
        <v>4</v>
      </c>
      <c r="AA22" s="51">
        <v>1</v>
      </c>
      <c r="AB22" s="48">
        <v>3</v>
      </c>
      <c r="AC22" s="51">
        <v>2</v>
      </c>
      <c r="AD22" s="48">
        <v>1</v>
      </c>
      <c r="AE22" s="51">
        <v>4</v>
      </c>
      <c r="AF22" s="51">
        <v>2</v>
      </c>
      <c r="AG22" s="51">
        <v>2</v>
      </c>
      <c r="AH22" s="51">
        <v>2</v>
      </c>
      <c r="AI22" s="51">
        <v>1</v>
      </c>
      <c r="AJ22" s="51">
        <v>3</v>
      </c>
      <c r="AK22" s="51">
        <v>5</v>
      </c>
      <c r="AL22" s="33">
        <v>2</v>
      </c>
      <c r="AM22" s="34">
        <f t="shared" si="5"/>
        <v>47</v>
      </c>
      <c r="AN22" s="33">
        <f t="shared" si="6"/>
        <v>71.212121212121218</v>
      </c>
      <c r="AO22" s="46">
        <v>3</v>
      </c>
      <c r="AP22" s="51">
        <v>3</v>
      </c>
      <c r="AQ22" s="48">
        <v>3</v>
      </c>
      <c r="AR22" s="46">
        <v>1</v>
      </c>
      <c r="AS22" s="51">
        <v>4</v>
      </c>
      <c r="AT22" s="47">
        <v>0</v>
      </c>
      <c r="AU22" s="51">
        <v>4</v>
      </c>
      <c r="AV22" s="51">
        <v>3</v>
      </c>
      <c r="AW22" s="51">
        <v>1</v>
      </c>
      <c r="AX22" s="51">
        <v>4</v>
      </c>
      <c r="AY22" s="53">
        <v>12</v>
      </c>
      <c r="AZ22" s="51">
        <v>1</v>
      </c>
      <c r="BA22" s="51">
        <v>3</v>
      </c>
      <c r="BB22" s="51">
        <v>1</v>
      </c>
      <c r="BC22" s="51">
        <v>2</v>
      </c>
      <c r="BD22" s="51">
        <v>2</v>
      </c>
      <c r="BE22" s="51">
        <v>2</v>
      </c>
      <c r="BF22" s="38">
        <f t="shared" si="1"/>
        <v>49</v>
      </c>
      <c r="BG22" s="37">
        <f t="shared" si="7"/>
        <v>77.777777777777786</v>
      </c>
      <c r="BH22" s="51">
        <v>1</v>
      </c>
      <c r="BI22" s="51">
        <v>2</v>
      </c>
      <c r="BJ22" s="51">
        <v>3</v>
      </c>
      <c r="BK22" s="51">
        <v>3</v>
      </c>
      <c r="BL22" s="51">
        <v>4</v>
      </c>
      <c r="BM22" s="51">
        <v>2</v>
      </c>
      <c r="BN22" s="51">
        <v>3</v>
      </c>
      <c r="BO22" s="51">
        <v>3</v>
      </c>
      <c r="BP22" s="51">
        <v>2</v>
      </c>
      <c r="BQ22" s="51">
        <v>4</v>
      </c>
      <c r="BR22" s="51">
        <v>2</v>
      </c>
      <c r="BS22" s="51">
        <v>4</v>
      </c>
      <c r="BT22" s="51">
        <v>3</v>
      </c>
      <c r="BU22" s="51">
        <v>5</v>
      </c>
      <c r="BV22" s="51">
        <v>4</v>
      </c>
      <c r="BW22" s="51">
        <v>4</v>
      </c>
      <c r="BX22" s="51">
        <v>3</v>
      </c>
      <c r="BY22" s="30">
        <f t="shared" si="2"/>
        <v>52</v>
      </c>
      <c r="BZ22" s="29">
        <f t="shared" si="8"/>
        <v>89.65517241379311</v>
      </c>
      <c r="CA22" s="60">
        <v>2</v>
      </c>
      <c r="CB22">
        <v>2</v>
      </c>
      <c r="CC22" s="51">
        <v>3</v>
      </c>
      <c r="CD22" s="51">
        <v>3</v>
      </c>
      <c r="CE22" s="51">
        <v>3</v>
      </c>
      <c r="CF22" s="51">
        <v>0</v>
      </c>
      <c r="CG22" s="51">
        <v>4</v>
      </c>
      <c r="CH22" s="51">
        <v>4</v>
      </c>
      <c r="CI22" s="51">
        <v>1</v>
      </c>
      <c r="CJ22" s="51">
        <v>11</v>
      </c>
      <c r="CK22" s="51">
        <v>1</v>
      </c>
      <c r="CL22" s="51">
        <v>2</v>
      </c>
      <c r="CM22" s="51">
        <v>3</v>
      </c>
      <c r="CN22" s="51">
        <v>0</v>
      </c>
      <c r="CO22" s="51">
        <v>3</v>
      </c>
      <c r="CP22" s="51">
        <v>5</v>
      </c>
      <c r="CQ22" s="46">
        <v>2</v>
      </c>
      <c r="CR22" s="87">
        <f t="shared" si="9"/>
        <v>49</v>
      </c>
      <c r="CS22" s="67">
        <f t="shared" si="10"/>
        <v>84.482758620689651</v>
      </c>
      <c r="CT22" s="51">
        <v>2</v>
      </c>
      <c r="CU22" s="46">
        <v>0</v>
      </c>
      <c r="CV22">
        <v>3</v>
      </c>
      <c r="CW22" s="51">
        <v>1</v>
      </c>
      <c r="CX22" s="51">
        <v>6</v>
      </c>
      <c r="CY22" s="51">
        <v>1</v>
      </c>
      <c r="CZ22" s="51">
        <v>3</v>
      </c>
      <c r="DA22" s="51">
        <v>1</v>
      </c>
      <c r="DB22" s="51">
        <v>2</v>
      </c>
      <c r="DC22" s="51">
        <v>3</v>
      </c>
      <c r="DD22" s="51">
        <v>0</v>
      </c>
      <c r="DE22" s="51">
        <v>3</v>
      </c>
      <c r="DF22" s="51">
        <v>2</v>
      </c>
      <c r="DG22" s="51">
        <v>0</v>
      </c>
      <c r="DH22" s="51">
        <v>1</v>
      </c>
      <c r="DI22" s="51">
        <v>4</v>
      </c>
      <c r="DJ22" s="51">
        <v>1</v>
      </c>
      <c r="DK22" s="43">
        <f t="shared" si="3"/>
        <v>33</v>
      </c>
      <c r="DL22" s="42">
        <f t="shared" si="11"/>
        <v>67.346938775510196</v>
      </c>
    </row>
    <row r="23" spans="1:116" ht="18.75" customHeight="1">
      <c r="A23" s="49">
        <v>18</v>
      </c>
      <c r="B23" s="50" t="s">
        <v>40</v>
      </c>
      <c r="C23" s="50">
        <v>3</v>
      </c>
      <c r="D23" s="51">
        <v>3</v>
      </c>
      <c r="E23">
        <v>3</v>
      </c>
      <c r="F23" s="51">
        <v>4</v>
      </c>
      <c r="G23" s="53">
        <v>4</v>
      </c>
      <c r="H23" s="51">
        <v>2</v>
      </c>
      <c r="I23" s="51">
        <v>4</v>
      </c>
      <c r="J23" s="51">
        <v>4</v>
      </c>
      <c r="K23" s="51">
        <v>1</v>
      </c>
      <c r="L23" s="51">
        <v>3</v>
      </c>
      <c r="M23" s="51">
        <v>4</v>
      </c>
      <c r="N23" s="51">
        <v>2</v>
      </c>
      <c r="O23" s="51">
        <v>5</v>
      </c>
      <c r="P23">
        <v>2</v>
      </c>
      <c r="Q23" s="53">
        <v>3</v>
      </c>
      <c r="R23" s="53">
        <v>3</v>
      </c>
      <c r="S23" s="29">
        <v>0</v>
      </c>
      <c r="T23" s="30">
        <f t="shared" si="0"/>
        <v>50</v>
      </c>
      <c r="U23" s="29">
        <f t="shared" si="4"/>
        <v>89.285714285714292</v>
      </c>
      <c r="V23" s="51">
        <v>5</v>
      </c>
      <c r="W23" s="51">
        <v>4</v>
      </c>
      <c r="X23" s="51">
        <v>2</v>
      </c>
      <c r="Y23" s="51">
        <v>3</v>
      </c>
      <c r="Z23" s="53">
        <v>4</v>
      </c>
      <c r="AA23" s="51">
        <v>2</v>
      </c>
      <c r="AB23" s="48">
        <v>4</v>
      </c>
      <c r="AC23" s="51">
        <v>2</v>
      </c>
      <c r="AD23" s="48">
        <v>1</v>
      </c>
      <c r="AE23" s="51">
        <v>4</v>
      </c>
      <c r="AF23" s="51">
        <v>13</v>
      </c>
      <c r="AG23" s="51">
        <v>2</v>
      </c>
      <c r="AH23" s="51">
        <v>3</v>
      </c>
      <c r="AI23" s="51">
        <v>2</v>
      </c>
      <c r="AJ23" s="51">
        <v>3</v>
      </c>
      <c r="AK23" s="51">
        <v>4</v>
      </c>
      <c r="AL23" s="33">
        <v>2</v>
      </c>
      <c r="AM23" s="34">
        <f t="shared" si="5"/>
        <v>60</v>
      </c>
      <c r="AN23" s="33">
        <f t="shared" si="6"/>
        <v>90.909090909090907</v>
      </c>
      <c r="AO23" s="46">
        <v>4</v>
      </c>
      <c r="AP23" s="51">
        <v>3</v>
      </c>
      <c r="AQ23" s="48">
        <v>5</v>
      </c>
      <c r="AR23" s="46">
        <v>1</v>
      </c>
      <c r="AS23" s="51">
        <v>6</v>
      </c>
      <c r="AT23" s="47">
        <v>1</v>
      </c>
      <c r="AU23" s="51">
        <v>4</v>
      </c>
      <c r="AV23" s="51">
        <v>2</v>
      </c>
      <c r="AW23" s="51">
        <v>1</v>
      </c>
      <c r="AX23" s="51">
        <v>3</v>
      </c>
      <c r="AY23" s="53">
        <v>12</v>
      </c>
      <c r="AZ23" s="51">
        <v>2</v>
      </c>
      <c r="BA23" s="51">
        <v>4</v>
      </c>
      <c r="BB23" s="51">
        <v>1</v>
      </c>
      <c r="BC23" s="51">
        <v>3</v>
      </c>
      <c r="BD23" s="51">
        <v>4</v>
      </c>
      <c r="BE23" s="51">
        <v>2</v>
      </c>
      <c r="BF23" s="38">
        <f t="shared" si="1"/>
        <v>58</v>
      </c>
      <c r="BG23" s="37">
        <f t="shared" si="7"/>
        <v>92.063492063492063</v>
      </c>
      <c r="BH23" s="51">
        <v>1</v>
      </c>
      <c r="BI23" s="51">
        <v>3</v>
      </c>
      <c r="BJ23" s="51">
        <v>3</v>
      </c>
      <c r="BK23" s="51">
        <v>3</v>
      </c>
      <c r="BL23" s="51">
        <v>4</v>
      </c>
      <c r="BM23" s="51">
        <v>3</v>
      </c>
      <c r="BN23" s="51">
        <v>2</v>
      </c>
      <c r="BO23" s="51">
        <v>3</v>
      </c>
      <c r="BP23" s="51">
        <v>2</v>
      </c>
      <c r="BQ23" s="51">
        <v>3</v>
      </c>
      <c r="BR23" s="51">
        <v>4</v>
      </c>
      <c r="BS23" s="51">
        <v>4</v>
      </c>
      <c r="BT23" s="51">
        <v>3</v>
      </c>
      <c r="BU23" s="51">
        <v>5</v>
      </c>
      <c r="BV23" s="51">
        <v>2</v>
      </c>
      <c r="BW23" s="51">
        <v>4</v>
      </c>
      <c r="BX23" s="51">
        <v>3</v>
      </c>
      <c r="BY23" s="30">
        <f t="shared" si="2"/>
        <v>52</v>
      </c>
      <c r="BZ23" s="29">
        <f t="shared" si="8"/>
        <v>89.65517241379311</v>
      </c>
      <c r="CA23" s="60">
        <v>3</v>
      </c>
      <c r="CB23">
        <v>4</v>
      </c>
      <c r="CC23" s="51">
        <v>3</v>
      </c>
      <c r="CD23" s="51">
        <v>2</v>
      </c>
      <c r="CE23" s="51">
        <v>2</v>
      </c>
      <c r="CF23" s="51">
        <v>2</v>
      </c>
      <c r="CG23" s="51">
        <v>4</v>
      </c>
      <c r="CH23" s="51">
        <v>3</v>
      </c>
      <c r="CI23" s="51">
        <v>1</v>
      </c>
      <c r="CJ23" s="51">
        <v>11</v>
      </c>
      <c r="CK23" s="51">
        <v>1</v>
      </c>
      <c r="CL23" s="51">
        <v>2</v>
      </c>
      <c r="CM23" s="51">
        <v>4</v>
      </c>
      <c r="CN23" s="51">
        <v>1</v>
      </c>
      <c r="CO23" s="51">
        <v>4</v>
      </c>
      <c r="CP23" s="51">
        <v>5</v>
      </c>
      <c r="CQ23" s="46">
        <v>2</v>
      </c>
      <c r="CR23" s="87">
        <f t="shared" si="9"/>
        <v>54</v>
      </c>
      <c r="CS23" s="67">
        <f t="shared" si="10"/>
        <v>93.103448275862064</v>
      </c>
      <c r="CT23" s="51">
        <v>2</v>
      </c>
      <c r="CU23" s="46">
        <v>0</v>
      </c>
      <c r="CV23">
        <v>3</v>
      </c>
      <c r="CW23" s="51">
        <v>0</v>
      </c>
      <c r="CX23" s="51">
        <v>6</v>
      </c>
      <c r="CY23" s="51">
        <v>3</v>
      </c>
      <c r="CZ23" s="51">
        <v>3</v>
      </c>
      <c r="DA23" s="51">
        <v>3</v>
      </c>
      <c r="DB23" s="51">
        <v>2</v>
      </c>
      <c r="DC23" s="51">
        <v>4</v>
      </c>
      <c r="DD23" s="51">
        <v>3</v>
      </c>
      <c r="DE23" s="51">
        <v>3</v>
      </c>
      <c r="DF23" s="51">
        <v>2</v>
      </c>
      <c r="DG23" s="51">
        <v>2</v>
      </c>
      <c r="DH23" s="51">
        <v>2</v>
      </c>
      <c r="DI23" s="51">
        <v>4</v>
      </c>
      <c r="DJ23" s="51">
        <v>1</v>
      </c>
      <c r="DK23" s="43">
        <f t="shared" si="3"/>
        <v>43</v>
      </c>
      <c r="DL23" s="42">
        <f t="shared" si="11"/>
        <v>87.755102040816325</v>
      </c>
    </row>
    <row r="24" spans="1:116" ht="18.75" customHeight="1">
      <c r="A24" s="49">
        <v>19</v>
      </c>
      <c r="B24" s="50" t="s">
        <v>41</v>
      </c>
      <c r="C24" s="50">
        <v>3</v>
      </c>
      <c r="D24" s="51">
        <v>3</v>
      </c>
      <c r="E24">
        <v>1</v>
      </c>
      <c r="F24" s="51">
        <v>4</v>
      </c>
      <c r="G24" s="53">
        <v>4</v>
      </c>
      <c r="H24" s="51">
        <v>2</v>
      </c>
      <c r="I24" s="51">
        <v>4</v>
      </c>
      <c r="J24" s="51">
        <v>3</v>
      </c>
      <c r="K24" s="51">
        <v>2</v>
      </c>
      <c r="L24" s="51">
        <v>3</v>
      </c>
      <c r="M24" s="51">
        <v>4</v>
      </c>
      <c r="N24" s="51">
        <v>2</v>
      </c>
      <c r="O24" s="51">
        <v>2</v>
      </c>
      <c r="P24" s="46">
        <v>2</v>
      </c>
      <c r="Q24" s="46">
        <v>1</v>
      </c>
      <c r="R24" s="46">
        <v>0</v>
      </c>
      <c r="S24" s="29">
        <v>0</v>
      </c>
      <c r="T24" s="30">
        <f t="shared" si="0"/>
        <v>40</v>
      </c>
      <c r="U24" s="29">
        <f t="shared" si="4"/>
        <v>71.428571428571431</v>
      </c>
      <c r="V24" s="51">
        <v>5</v>
      </c>
      <c r="W24" s="51">
        <v>4</v>
      </c>
      <c r="X24" s="51">
        <v>2</v>
      </c>
      <c r="Y24" s="51">
        <v>4</v>
      </c>
      <c r="Z24" s="53">
        <v>4</v>
      </c>
      <c r="AA24" s="51">
        <v>2</v>
      </c>
      <c r="AB24" s="48">
        <v>4</v>
      </c>
      <c r="AC24" s="51">
        <v>2</v>
      </c>
      <c r="AD24" s="48">
        <v>1</v>
      </c>
      <c r="AE24" s="51">
        <v>3</v>
      </c>
      <c r="AF24" s="51">
        <v>13</v>
      </c>
      <c r="AG24" s="51">
        <v>2</v>
      </c>
      <c r="AH24" s="51">
        <v>3</v>
      </c>
      <c r="AI24" s="51">
        <v>2</v>
      </c>
      <c r="AJ24" s="51">
        <v>2</v>
      </c>
      <c r="AK24" s="51">
        <v>5</v>
      </c>
      <c r="AL24" s="33">
        <v>2</v>
      </c>
      <c r="AM24" s="34">
        <f t="shared" si="5"/>
        <v>60</v>
      </c>
      <c r="AN24" s="33">
        <f t="shared" si="6"/>
        <v>90.909090909090907</v>
      </c>
      <c r="AO24" s="46">
        <v>2</v>
      </c>
      <c r="AP24" s="51">
        <v>3</v>
      </c>
      <c r="AQ24" s="48">
        <v>5</v>
      </c>
      <c r="AR24" s="46">
        <v>1</v>
      </c>
      <c r="AS24" s="51">
        <v>6</v>
      </c>
      <c r="AT24" s="47">
        <v>1</v>
      </c>
      <c r="AU24" s="51">
        <v>4</v>
      </c>
      <c r="AV24" s="51">
        <v>2</v>
      </c>
      <c r="AW24" s="51">
        <v>1</v>
      </c>
      <c r="AX24" s="51">
        <v>4</v>
      </c>
      <c r="AY24" s="53">
        <v>12</v>
      </c>
      <c r="AZ24" s="51">
        <v>2</v>
      </c>
      <c r="BA24" s="51">
        <v>2</v>
      </c>
      <c r="BB24" s="51">
        <v>2</v>
      </c>
      <c r="BC24" s="51">
        <v>1</v>
      </c>
      <c r="BD24" s="51">
        <v>1</v>
      </c>
      <c r="BE24" s="51">
        <v>2</v>
      </c>
      <c r="BF24" s="38">
        <f t="shared" si="1"/>
        <v>51</v>
      </c>
      <c r="BG24" s="37">
        <f t="shared" si="7"/>
        <v>80.952380952380949</v>
      </c>
      <c r="BH24" s="51">
        <v>1</v>
      </c>
      <c r="BI24" s="51">
        <v>2</v>
      </c>
      <c r="BJ24" s="51">
        <v>3</v>
      </c>
      <c r="BK24" s="51">
        <v>3</v>
      </c>
      <c r="BL24" s="51">
        <v>2</v>
      </c>
      <c r="BM24" s="51">
        <v>3</v>
      </c>
      <c r="BN24" s="51">
        <v>2</v>
      </c>
      <c r="BO24" s="51">
        <v>2</v>
      </c>
      <c r="BP24" s="51">
        <v>2</v>
      </c>
      <c r="BQ24" s="51">
        <v>4</v>
      </c>
      <c r="BR24" s="51">
        <v>4</v>
      </c>
      <c r="BS24" s="51">
        <v>4</v>
      </c>
      <c r="BT24" s="51">
        <v>2</v>
      </c>
      <c r="BU24" s="51">
        <v>6</v>
      </c>
      <c r="BV24" s="51">
        <v>3</v>
      </c>
      <c r="BW24" s="51">
        <v>4</v>
      </c>
      <c r="BX24" s="51">
        <v>3</v>
      </c>
      <c r="BY24" s="30">
        <f t="shared" si="2"/>
        <v>50</v>
      </c>
      <c r="BZ24" s="29">
        <f t="shared" si="8"/>
        <v>86.206896551724128</v>
      </c>
      <c r="CA24" s="60">
        <v>2</v>
      </c>
      <c r="CB24">
        <v>3</v>
      </c>
      <c r="CC24" s="51">
        <v>3</v>
      </c>
      <c r="CD24" s="51">
        <v>3</v>
      </c>
      <c r="CE24" s="51">
        <v>2</v>
      </c>
      <c r="CF24" s="51">
        <v>2</v>
      </c>
      <c r="CG24" s="51">
        <v>4</v>
      </c>
      <c r="CH24" s="51">
        <v>4</v>
      </c>
      <c r="CI24" s="51">
        <v>0</v>
      </c>
      <c r="CJ24" s="51">
        <v>11</v>
      </c>
      <c r="CK24" s="51">
        <v>1</v>
      </c>
      <c r="CL24" s="51">
        <v>1</v>
      </c>
      <c r="CM24" s="51">
        <v>3</v>
      </c>
      <c r="CN24" s="51">
        <v>1</v>
      </c>
      <c r="CO24" s="51">
        <v>4</v>
      </c>
      <c r="CP24" s="51">
        <v>5</v>
      </c>
      <c r="CQ24" s="46">
        <v>2</v>
      </c>
      <c r="CR24" s="87">
        <f t="shared" si="9"/>
        <v>51</v>
      </c>
      <c r="CS24" s="67">
        <f t="shared" si="10"/>
        <v>87.931034482758619</v>
      </c>
      <c r="CT24" s="51">
        <v>1</v>
      </c>
      <c r="CU24" s="46">
        <v>0</v>
      </c>
      <c r="CV24">
        <v>3</v>
      </c>
      <c r="CW24" s="51">
        <v>1</v>
      </c>
      <c r="CX24" s="51">
        <v>2</v>
      </c>
      <c r="CY24" s="51">
        <v>3</v>
      </c>
      <c r="CZ24" s="51">
        <v>3</v>
      </c>
      <c r="DA24" s="51">
        <v>2</v>
      </c>
      <c r="DB24" s="51">
        <v>2</v>
      </c>
      <c r="DC24" s="51">
        <v>4</v>
      </c>
      <c r="DD24" s="51">
        <v>2</v>
      </c>
      <c r="DE24" s="51">
        <v>3</v>
      </c>
      <c r="DF24" s="51">
        <v>2</v>
      </c>
      <c r="DG24" s="51">
        <v>2</v>
      </c>
      <c r="DH24" s="51">
        <v>0</v>
      </c>
      <c r="DI24" s="51">
        <v>3</v>
      </c>
      <c r="DJ24" s="51">
        <v>1</v>
      </c>
      <c r="DK24" s="43">
        <f t="shared" si="3"/>
        <v>34</v>
      </c>
      <c r="DL24" s="42">
        <f t="shared" si="11"/>
        <v>69.387755102040813</v>
      </c>
    </row>
    <row r="25" spans="1:116" ht="18.75" customHeight="1">
      <c r="A25" s="49">
        <v>20</v>
      </c>
      <c r="B25" s="50" t="s">
        <v>42</v>
      </c>
      <c r="C25" s="50">
        <v>3</v>
      </c>
      <c r="D25" s="51">
        <v>0</v>
      </c>
      <c r="E25">
        <v>3</v>
      </c>
      <c r="F25" s="51">
        <v>4</v>
      </c>
      <c r="G25" s="53">
        <v>4</v>
      </c>
      <c r="H25" s="51">
        <v>2</v>
      </c>
      <c r="I25" s="51">
        <v>3</v>
      </c>
      <c r="J25" s="51">
        <v>3</v>
      </c>
      <c r="K25" s="51">
        <v>2</v>
      </c>
      <c r="L25" s="51">
        <v>2</v>
      </c>
      <c r="M25" s="51">
        <v>5</v>
      </c>
      <c r="N25" s="51">
        <v>2</v>
      </c>
      <c r="O25" s="51">
        <v>5</v>
      </c>
      <c r="P25" s="51">
        <v>2</v>
      </c>
      <c r="Q25" s="51">
        <v>3</v>
      </c>
      <c r="R25" s="51">
        <v>3</v>
      </c>
      <c r="S25" s="29">
        <v>0</v>
      </c>
      <c r="T25" s="30">
        <f t="shared" si="0"/>
        <v>46</v>
      </c>
      <c r="U25" s="29">
        <f t="shared" si="4"/>
        <v>82.142857142857139</v>
      </c>
      <c r="V25" s="51">
        <v>3</v>
      </c>
      <c r="W25" s="51">
        <v>2</v>
      </c>
      <c r="X25" s="51">
        <v>2</v>
      </c>
      <c r="Y25" s="51">
        <v>4</v>
      </c>
      <c r="Z25" s="53">
        <v>2</v>
      </c>
      <c r="AA25" s="51">
        <v>1</v>
      </c>
      <c r="AB25" s="48">
        <v>2</v>
      </c>
      <c r="AC25" s="51">
        <v>2</v>
      </c>
      <c r="AD25" s="48">
        <v>1</v>
      </c>
      <c r="AE25" s="51">
        <v>5</v>
      </c>
      <c r="AF25" s="51">
        <v>14</v>
      </c>
      <c r="AG25" s="51">
        <v>1</v>
      </c>
      <c r="AH25" s="51">
        <v>3</v>
      </c>
      <c r="AI25" s="51">
        <v>2</v>
      </c>
      <c r="AJ25" s="51">
        <v>4</v>
      </c>
      <c r="AK25" s="51">
        <v>5</v>
      </c>
      <c r="AL25" s="33">
        <v>2</v>
      </c>
      <c r="AM25" s="34">
        <f t="shared" si="5"/>
        <v>55</v>
      </c>
      <c r="AN25" s="33">
        <f t="shared" si="6"/>
        <v>83.333333333333343</v>
      </c>
      <c r="AO25" s="46">
        <v>4</v>
      </c>
      <c r="AP25" s="51">
        <v>2</v>
      </c>
      <c r="AQ25" s="48">
        <v>6</v>
      </c>
      <c r="AR25" s="46">
        <v>1</v>
      </c>
      <c r="AS25" s="51">
        <v>5</v>
      </c>
      <c r="AT25" s="47">
        <v>1</v>
      </c>
      <c r="AU25" s="51">
        <v>3</v>
      </c>
      <c r="AV25" s="51">
        <v>3</v>
      </c>
      <c r="AW25" s="51">
        <v>0</v>
      </c>
      <c r="AX25" s="51">
        <v>3</v>
      </c>
      <c r="AY25" s="53">
        <v>12</v>
      </c>
      <c r="AZ25" s="51">
        <v>1</v>
      </c>
      <c r="BA25" s="51">
        <v>4</v>
      </c>
      <c r="BB25" s="51">
        <v>2</v>
      </c>
      <c r="BC25" s="51">
        <v>4</v>
      </c>
      <c r="BD25" s="51">
        <v>4</v>
      </c>
      <c r="BE25" s="51">
        <v>2</v>
      </c>
      <c r="BF25" s="38">
        <f t="shared" si="1"/>
        <v>57</v>
      </c>
      <c r="BG25" s="37">
        <f t="shared" si="7"/>
        <v>90.476190476190482</v>
      </c>
      <c r="BH25" s="51">
        <v>1</v>
      </c>
      <c r="BI25" s="51">
        <v>3</v>
      </c>
      <c r="BJ25" s="51">
        <v>2</v>
      </c>
      <c r="BK25" s="51">
        <v>3</v>
      </c>
      <c r="BL25" s="51">
        <v>4</v>
      </c>
      <c r="BM25" s="51">
        <v>3</v>
      </c>
      <c r="BN25" s="51">
        <v>3</v>
      </c>
      <c r="BO25" s="51">
        <v>3</v>
      </c>
      <c r="BP25" s="51">
        <v>2</v>
      </c>
      <c r="BQ25" s="51">
        <v>4</v>
      </c>
      <c r="BR25" s="51">
        <v>4</v>
      </c>
      <c r="BS25" s="51">
        <v>3</v>
      </c>
      <c r="BT25" s="51">
        <v>3</v>
      </c>
      <c r="BU25" s="51">
        <v>4</v>
      </c>
      <c r="BV25" s="51">
        <v>2</v>
      </c>
      <c r="BW25" s="51">
        <v>1</v>
      </c>
      <c r="BX25" s="51">
        <v>3</v>
      </c>
      <c r="BY25" s="30">
        <f t="shared" si="2"/>
        <v>48</v>
      </c>
      <c r="BZ25" s="29">
        <f t="shared" si="8"/>
        <v>82.758620689655174</v>
      </c>
      <c r="CA25" s="60">
        <v>3</v>
      </c>
      <c r="CB25">
        <v>3</v>
      </c>
      <c r="CC25" s="51">
        <v>3</v>
      </c>
      <c r="CD25" s="51">
        <v>3</v>
      </c>
      <c r="CE25" s="51">
        <v>3</v>
      </c>
      <c r="CF25" s="51">
        <v>2</v>
      </c>
      <c r="CG25" s="51">
        <v>3</v>
      </c>
      <c r="CH25" s="51">
        <v>4</v>
      </c>
      <c r="CI25" s="51">
        <v>1</v>
      </c>
      <c r="CJ25" s="51">
        <v>11</v>
      </c>
      <c r="CK25" s="51">
        <v>1</v>
      </c>
      <c r="CL25" s="51">
        <v>1</v>
      </c>
      <c r="CM25" s="51">
        <v>5</v>
      </c>
      <c r="CN25" s="51">
        <v>1</v>
      </c>
      <c r="CO25" s="51">
        <v>4</v>
      </c>
      <c r="CP25" s="51">
        <v>5</v>
      </c>
      <c r="CQ25" s="46">
        <v>2</v>
      </c>
      <c r="CR25" s="87">
        <f t="shared" si="9"/>
        <v>55</v>
      </c>
      <c r="CS25" s="67">
        <f t="shared" si="10"/>
        <v>94.827586206896555</v>
      </c>
      <c r="CT25" s="51">
        <v>1</v>
      </c>
      <c r="CU25" s="46">
        <v>0</v>
      </c>
      <c r="CV25">
        <v>2</v>
      </c>
      <c r="CW25" s="51">
        <v>1</v>
      </c>
      <c r="CX25" s="51">
        <v>4</v>
      </c>
      <c r="CY25" s="51">
        <v>3</v>
      </c>
      <c r="CZ25" s="51">
        <v>3</v>
      </c>
      <c r="DA25" s="51">
        <v>3</v>
      </c>
      <c r="DB25" s="51">
        <v>2</v>
      </c>
      <c r="DC25" s="51">
        <v>4</v>
      </c>
      <c r="DD25" s="51">
        <v>3</v>
      </c>
      <c r="DE25" s="51">
        <v>3</v>
      </c>
      <c r="DF25" s="51">
        <v>2</v>
      </c>
      <c r="DG25" s="51">
        <v>2</v>
      </c>
      <c r="DH25" s="51">
        <v>3</v>
      </c>
      <c r="DI25" s="51">
        <v>3</v>
      </c>
      <c r="DJ25" s="51">
        <v>1</v>
      </c>
      <c r="DK25" s="43">
        <f t="shared" si="3"/>
        <v>40</v>
      </c>
      <c r="DL25" s="42">
        <f t="shared" si="11"/>
        <v>81.632653061224488</v>
      </c>
    </row>
    <row r="26" spans="1:116" ht="18.75" customHeight="1">
      <c r="A26" s="49">
        <v>21</v>
      </c>
      <c r="B26" s="50" t="s">
        <v>43</v>
      </c>
      <c r="C26" s="50">
        <v>3</v>
      </c>
      <c r="D26" s="51">
        <v>2</v>
      </c>
      <c r="E26">
        <v>2</v>
      </c>
      <c r="F26" s="51">
        <v>4</v>
      </c>
      <c r="G26" s="53">
        <v>5</v>
      </c>
      <c r="H26" s="51">
        <v>2</v>
      </c>
      <c r="I26" s="51">
        <v>4</v>
      </c>
      <c r="J26" s="51">
        <v>4</v>
      </c>
      <c r="K26" s="51">
        <v>2</v>
      </c>
      <c r="L26" s="51">
        <v>3</v>
      </c>
      <c r="M26" s="51">
        <v>4</v>
      </c>
      <c r="N26" s="51">
        <v>2</v>
      </c>
      <c r="O26" s="51">
        <v>5</v>
      </c>
      <c r="P26" s="51">
        <v>2</v>
      </c>
      <c r="Q26" s="51">
        <v>4</v>
      </c>
      <c r="R26" s="51">
        <v>2</v>
      </c>
      <c r="S26" s="29">
        <v>0</v>
      </c>
      <c r="T26" s="30">
        <f t="shared" si="0"/>
        <v>50</v>
      </c>
      <c r="U26" s="29">
        <f t="shared" si="4"/>
        <v>89.285714285714292</v>
      </c>
      <c r="V26" s="51">
        <v>5</v>
      </c>
      <c r="W26" s="51">
        <v>4</v>
      </c>
      <c r="X26" s="51">
        <v>2</v>
      </c>
      <c r="Y26" s="51">
        <v>4</v>
      </c>
      <c r="Z26" s="53">
        <v>4</v>
      </c>
      <c r="AA26" s="51">
        <v>2</v>
      </c>
      <c r="AB26" s="48">
        <v>3</v>
      </c>
      <c r="AC26" s="51">
        <v>2</v>
      </c>
      <c r="AD26" s="48">
        <v>1</v>
      </c>
      <c r="AE26" s="51">
        <v>5</v>
      </c>
      <c r="AF26" s="51">
        <v>12</v>
      </c>
      <c r="AG26" s="51">
        <v>2</v>
      </c>
      <c r="AH26" s="51">
        <v>4</v>
      </c>
      <c r="AI26" s="51">
        <v>1</v>
      </c>
      <c r="AJ26" s="51">
        <v>4</v>
      </c>
      <c r="AK26" s="51">
        <v>4</v>
      </c>
      <c r="AL26" s="33">
        <v>2</v>
      </c>
      <c r="AM26" s="34">
        <f t="shared" si="5"/>
        <v>61</v>
      </c>
      <c r="AN26" s="33">
        <f t="shared" si="6"/>
        <v>92.424242424242422</v>
      </c>
      <c r="AO26" s="46">
        <v>4</v>
      </c>
      <c r="AP26" s="51">
        <v>3</v>
      </c>
      <c r="AQ26" s="48">
        <v>6</v>
      </c>
      <c r="AR26" s="46">
        <v>1</v>
      </c>
      <c r="AS26" s="51">
        <v>6</v>
      </c>
      <c r="AT26" s="47">
        <v>1</v>
      </c>
      <c r="AU26" s="51">
        <v>4</v>
      </c>
      <c r="AV26" s="51">
        <v>3</v>
      </c>
      <c r="AW26" s="51">
        <v>1</v>
      </c>
      <c r="AX26" s="51">
        <v>4</v>
      </c>
      <c r="AY26" s="53">
        <v>12</v>
      </c>
      <c r="AZ26" s="51">
        <v>2</v>
      </c>
      <c r="BA26" s="51">
        <v>4</v>
      </c>
      <c r="BB26" s="51">
        <v>2</v>
      </c>
      <c r="BC26" s="51">
        <v>4</v>
      </c>
      <c r="BD26" s="51">
        <v>4</v>
      </c>
      <c r="BE26" s="51">
        <v>2</v>
      </c>
      <c r="BF26" s="38">
        <f t="shared" si="1"/>
        <v>63</v>
      </c>
      <c r="BG26" s="37">
        <f t="shared" si="7"/>
        <v>100</v>
      </c>
      <c r="BH26" s="51">
        <v>1</v>
      </c>
      <c r="BI26" s="51">
        <v>3</v>
      </c>
      <c r="BJ26" s="51">
        <v>2</v>
      </c>
      <c r="BK26" s="51">
        <v>3</v>
      </c>
      <c r="BL26" s="51">
        <v>4</v>
      </c>
      <c r="BM26" s="51">
        <v>3</v>
      </c>
      <c r="BN26" s="51">
        <v>3</v>
      </c>
      <c r="BO26" s="51">
        <v>3</v>
      </c>
      <c r="BP26" s="51">
        <v>2</v>
      </c>
      <c r="BQ26" s="51">
        <v>4</v>
      </c>
      <c r="BR26" s="51">
        <v>4</v>
      </c>
      <c r="BS26" s="51">
        <v>3</v>
      </c>
      <c r="BT26" s="51">
        <v>3</v>
      </c>
      <c r="BU26" s="51">
        <v>6</v>
      </c>
      <c r="BV26" s="51">
        <v>4</v>
      </c>
      <c r="BW26" s="51">
        <v>4</v>
      </c>
      <c r="BX26" s="51">
        <v>3</v>
      </c>
      <c r="BY26" s="30">
        <f t="shared" si="2"/>
        <v>55</v>
      </c>
      <c r="BZ26" s="29">
        <f t="shared" si="8"/>
        <v>94.827586206896555</v>
      </c>
      <c r="CA26" s="60">
        <v>3</v>
      </c>
      <c r="CB26">
        <v>4</v>
      </c>
      <c r="CC26" s="51">
        <v>2</v>
      </c>
      <c r="CD26" s="51">
        <v>3</v>
      </c>
      <c r="CE26" s="51">
        <v>2</v>
      </c>
      <c r="CF26" s="51">
        <v>2</v>
      </c>
      <c r="CG26" s="51">
        <v>4</v>
      </c>
      <c r="CH26" s="51">
        <v>4</v>
      </c>
      <c r="CI26" s="51">
        <v>1</v>
      </c>
      <c r="CJ26" s="51">
        <v>11</v>
      </c>
      <c r="CK26" s="51">
        <v>1</v>
      </c>
      <c r="CL26" s="51">
        <v>2</v>
      </c>
      <c r="CM26" s="51">
        <v>5</v>
      </c>
      <c r="CN26" s="51">
        <v>1</v>
      </c>
      <c r="CO26" s="51">
        <v>4</v>
      </c>
      <c r="CP26" s="51">
        <v>5</v>
      </c>
      <c r="CQ26" s="46">
        <v>2</v>
      </c>
      <c r="CR26" s="87">
        <f t="shared" si="9"/>
        <v>56</v>
      </c>
      <c r="CS26" s="67">
        <f t="shared" si="10"/>
        <v>96.551724137931032</v>
      </c>
      <c r="CT26" s="51">
        <v>2</v>
      </c>
      <c r="CU26" s="46">
        <v>0</v>
      </c>
      <c r="CV26">
        <v>3</v>
      </c>
      <c r="CW26" s="51">
        <v>1</v>
      </c>
      <c r="CX26" s="51">
        <v>6</v>
      </c>
      <c r="CY26" s="51">
        <v>3</v>
      </c>
      <c r="CZ26" s="51">
        <v>4</v>
      </c>
      <c r="DA26" s="51">
        <v>3</v>
      </c>
      <c r="DB26" s="51">
        <v>2</v>
      </c>
      <c r="DC26" s="51">
        <v>4</v>
      </c>
      <c r="DD26" s="51">
        <v>2</v>
      </c>
      <c r="DE26" s="51">
        <v>3</v>
      </c>
      <c r="DF26" s="51">
        <v>2</v>
      </c>
      <c r="DG26" s="51">
        <v>2</v>
      </c>
      <c r="DH26" s="51">
        <v>2</v>
      </c>
      <c r="DI26" s="51">
        <v>3</v>
      </c>
      <c r="DJ26" s="51">
        <v>1</v>
      </c>
      <c r="DK26" s="43">
        <f t="shared" si="3"/>
        <v>43</v>
      </c>
      <c r="DL26" s="42">
        <f t="shared" si="11"/>
        <v>87.755102040816325</v>
      </c>
    </row>
    <row r="27" spans="1:116" ht="18.75" customHeight="1">
      <c r="A27" s="49">
        <v>22</v>
      </c>
      <c r="B27" s="50" t="s">
        <v>44</v>
      </c>
      <c r="C27" s="50">
        <v>3</v>
      </c>
      <c r="D27" s="51">
        <v>2</v>
      </c>
      <c r="E27">
        <v>3</v>
      </c>
      <c r="F27" s="51">
        <v>4</v>
      </c>
      <c r="G27" s="53">
        <v>5</v>
      </c>
      <c r="H27" s="51">
        <v>1</v>
      </c>
      <c r="I27" s="51">
        <v>3</v>
      </c>
      <c r="J27" s="51">
        <v>4</v>
      </c>
      <c r="K27" s="51">
        <v>2</v>
      </c>
      <c r="L27" s="51">
        <v>3</v>
      </c>
      <c r="M27" s="51">
        <v>4</v>
      </c>
      <c r="N27" s="51">
        <v>1</v>
      </c>
      <c r="O27" s="51">
        <v>5</v>
      </c>
      <c r="P27" s="52">
        <v>2</v>
      </c>
      <c r="Q27" s="52">
        <v>2</v>
      </c>
      <c r="R27" s="52">
        <v>3</v>
      </c>
      <c r="S27" s="29">
        <v>0</v>
      </c>
      <c r="T27" s="30">
        <f t="shared" si="0"/>
        <v>47</v>
      </c>
      <c r="U27" s="29">
        <f t="shared" si="4"/>
        <v>83.928571428571431</v>
      </c>
      <c r="V27" s="51">
        <v>5</v>
      </c>
      <c r="W27" s="51">
        <v>4</v>
      </c>
      <c r="X27" s="51">
        <v>2</v>
      </c>
      <c r="Y27" s="51">
        <v>4</v>
      </c>
      <c r="Z27" s="53">
        <v>3</v>
      </c>
      <c r="AA27" s="51">
        <v>2</v>
      </c>
      <c r="AB27" s="48">
        <v>3</v>
      </c>
      <c r="AC27" s="51">
        <v>1</v>
      </c>
      <c r="AD27" s="48">
        <v>1</v>
      </c>
      <c r="AE27" s="51">
        <v>4</v>
      </c>
      <c r="AF27" s="51">
        <v>14</v>
      </c>
      <c r="AG27" s="51">
        <v>2</v>
      </c>
      <c r="AH27" s="51">
        <v>3</v>
      </c>
      <c r="AI27" s="51">
        <v>2</v>
      </c>
      <c r="AJ27" s="51">
        <v>4</v>
      </c>
      <c r="AK27" s="51">
        <v>5</v>
      </c>
      <c r="AL27" s="33">
        <v>2</v>
      </c>
      <c r="AM27" s="34">
        <f t="shared" si="5"/>
        <v>61</v>
      </c>
      <c r="AN27" s="33">
        <f t="shared" si="6"/>
        <v>92.424242424242422</v>
      </c>
      <c r="AO27" s="46">
        <v>4</v>
      </c>
      <c r="AP27" s="51">
        <v>3</v>
      </c>
      <c r="AQ27" s="48">
        <v>6</v>
      </c>
      <c r="AR27" s="46">
        <v>1</v>
      </c>
      <c r="AS27" s="51">
        <v>6</v>
      </c>
      <c r="AT27" s="47">
        <v>1</v>
      </c>
      <c r="AU27" s="51">
        <v>2</v>
      </c>
      <c r="AV27" s="51">
        <v>3</v>
      </c>
      <c r="AW27" s="51">
        <v>1</v>
      </c>
      <c r="AX27" s="51">
        <v>4</v>
      </c>
      <c r="AY27" s="53">
        <v>12</v>
      </c>
      <c r="AZ27" s="51">
        <v>2</v>
      </c>
      <c r="BA27" s="51">
        <v>4</v>
      </c>
      <c r="BB27" s="51">
        <v>2</v>
      </c>
      <c r="BC27" s="51">
        <v>4</v>
      </c>
      <c r="BD27" s="51">
        <v>3</v>
      </c>
      <c r="BE27" s="51">
        <v>2</v>
      </c>
      <c r="BF27" s="38">
        <f t="shared" si="1"/>
        <v>60</v>
      </c>
      <c r="BG27" s="37">
        <f t="shared" si="7"/>
        <v>95.238095238095227</v>
      </c>
      <c r="BH27" s="51">
        <v>1</v>
      </c>
      <c r="BI27" s="51">
        <v>3</v>
      </c>
      <c r="BJ27" s="51">
        <v>3</v>
      </c>
      <c r="BK27" s="51">
        <v>3</v>
      </c>
      <c r="BL27" s="51">
        <v>4</v>
      </c>
      <c r="BM27" s="51">
        <v>2</v>
      </c>
      <c r="BN27" s="51">
        <v>3</v>
      </c>
      <c r="BO27" s="51">
        <v>3</v>
      </c>
      <c r="BP27" s="51">
        <v>2</v>
      </c>
      <c r="BQ27" s="51">
        <v>4</v>
      </c>
      <c r="BR27" s="51">
        <v>4</v>
      </c>
      <c r="BS27" s="51">
        <v>4</v>
      </c>
      <c r="BT27" s="51">
        <v>2</v>
      </c>
      <c r="BU27" s="51">
        <v>6</v>
      </c>
      <c r="BV27" s="51">
        <v>4</v>
      </c>
      <c r="BW27" s="51">
        <v>4</v>
      </c>
      <c r="BX27" s="51">
        <v>3</v>
      </c>
      <c r="BY27" s="30">
        <f t="shared" si="2"/>
        <v>55</v>
      </c>
      <c r="BZ27" s="29">
        <f t="shared" si="8"/>
        <v>94.827586206896555</v>
      </c>
      <c r="CA27" s="60">
        <v>3</v>
      </c>
      <c r="CB27">
        <v>4</v>
      </c>
      <c r="CC27" s="51">
        <v>3</v>
      </c>
      <c r="CD27" s="51">
        <v>3</v>
      </c>
      <c r="CE27" s="51">
        <v>3</v>
      </c>
      <c r="CF27" s="51">
        <v>2</v>
      </c>
      <c r="CG27" s="51">
        <v>2</v>
      </c>
      <c r="CH27" s="51">
        <v>3</v>
      </c>
      <c r="CI27" s="51">
        <v>1</v>
      </c>
      <c r="CJ27" s="51">
        <v>11</v>
      </c>
      <c r="CK27" s="51">
        <v>1</v>
      </c>
      <c r="CL27" s="51">
        <v>2</v>
      </c>
      <c r="CM27" s="51">
        <v>5</v>
      </c>
      <c r="CN27" s="51">
        <v>1</v>
      </c>
      <c r="CO27" s="51">
        <v>4</v>
      </c>
      <c r="CP27" s="51">
        <v>5</v>
      </c>
      <c r="CQ27" s="46">
        <v>2</v>
      </c>
      <c r="CR27" s="87">
        <f t="shared" si="9"/>
        <v>55</v>
      </c>
      <c r="CS27" s="67">
        <f t="shared" si="10"/>
        <v>94.827586206896555</v>
      </c>
      <c r="CT27" s="51">
        <v>2</v>
      </c>
      <c r="CU27" s="46">
        <v>0</v>
      </c>
      <c r="CV27">
        <v>3</v>
      </c>
      <c r="CW27" s="51">
        <v>1</v>
      </c>
      <c r="CX27" s="51">
        <v>6</v>
      </c>
      <c r="CY27" s="51">
        <v>0</v>
      </c>
      <c r="CZ27" s="51">
        <v>2</v>
      </c>
      <c r="DA27" s="51">
        <v>3</v>
      </c>
      <c r="DB27" s="51">
        <v>2</v>
      </c>
      <c r="DC27" s="51">
        <v>4</v>
      </c>
      <c r="DD27" s="51">
        <v>3</v>
      </c>
      <c r="DE27" s="51">
        <v>3</v>
      </c>
      <c r="DF27" s="51">
        <v>2</v>
      </c>
      <c r="DG27" s="51">
        <v>1</v>
      </c>
      <c r="DH27" s="51">
        <v>2</v>
      </c>
      <c r="DI27" s="51">
        <v>3</v>
      </c>
      <c r="DJ27" s="51">
        <v>1</v>
      </c>
      <c r="DK27" s="43">
        <f t="shared" si="3"/>
        <v>38</v>
      </c>
      <c r="DL27" s="42">
        <f t="shared" si="11"/>
        <v>77.551020408163268</v>
      </c>
    </row>
    <row r="28" spans="1:116" ht="18.75" customHeight="1">
      <c r="A28" s="49">
        <v>23</v>
      </c>
      <c r="B28" s="50" t="s">
        <v>45</v>
      </c>
      <c r="C28" s="50">
        <v>2</v>
      </c>
      <c r="D28" s="51">
        <v>1</v>
      </c>
      <c r="E28">
        <v>3</v>
      </c>
      <c r="F28" s="51">
        <v>3</v>
      </c>
      <c r="G28" s="53">
        <v>5</v>
      </c>
      <c r="H28" s="51">
        <v>2</v>
      </c>
      <c r="I28" s="51">
        <v>4</v>
      </c>
      <c r="J28" s="51">
        <v>4</v>
      </c>
      <c r="K28" s="51">
        <v>1</v>
      </c>
      <c r="L28" s="51">
        <v>3</v>
      </c>
      <c r="M28" s="51">
        <v>3</v>
      </c>
      <c r="N28" s="51">
        <v>2</v>
      </c>
      <c r="O28" s="51">
        <v>4</v>
      </c>
      <c r="P28" s="51">
        <v>1</v>
      </c>
      <c r="Q28" s="51">
        <v>3</v>
      </c>
      <c r="R28" s="51">
        <v>1</v>
      </c>
      <c r="S28" s="29">
        <v>0</v>
      </c>
      <c r="T28" s="30">
        <f t="shared" si="0"/>
        <v>42</v>
      </c>
      <c r="U28" s="29">
        <f t="shared" si="4"/>
        <v>75</v>
      </c>
      <c r="V28" s="51">
        <v>4</v>
      </c>
      <c r="W28" s="51">
        <v>3</v>
      </c>
      <c r="X28" s="51">
        <v>2</v>
      </c>
      <c r="Y28" s="51">
        <v>4</v>
      </c>
      <c r="Z28" s="53">
        <v>3</v>
      </c>
      <c r="AA28" s="51">
        <v>2</v>
      </c>
      <c r="AB28" s="48">
        <v>4</v>
      </c>
      <c r="AC28" s="51">
        <v>2</v>
      </c>
      <c r="AD28" s="48">
        <v>1</v>
      </c>
      <c r="AE28" s="51">
        <v>5</v>
      </c>
      <c r="AF28" s="51">
        <v>9</v>
      </c>
      <c r="AG28" s="51">
        <v>1</v>
      </c>
      <c r="AH28" s="51">
        <v>4</v>
      </c>
      <c r="AI28" s="51">
        <v>1</v>
      </c>
      <c r="AJ28" s="51">
        <v>3</v>
      </c>
      <c r="AK28" s="51">
        <v>4</v>
      </c>
      <c r="AL28" s="33">
        <v>2</v>
      </c>
      <c r="AM28" s="34">
        <f t="shared" si="5"/>
        <v>54</v>
      </c>
      <c r="AN28" s="33">
        <f t="shared" si="6"/>
        <v>81.818181818181827</v>
      </c>
      <c r="AO28" s="46">
        <v>4</v>
      </c>
      <c r="AP28" s="51">
        <v>2</v>
      </c>
      <c r="AQ28" s="48">
        <v>3</v>
      </c>
      <c r="AR28" s="46">
        <v>1</v>
      </c>
      <c r="AS28" s="51">
        <v>6</v>
      </c>
      <c r="AT28" s="47">
        <v>1</v>
      </c>
      <c r="AU28" s="51">
        <v>3</v>
      </c>
      <c r="AV28" s="51">
        <v>3</v>
      </c>
      <c r="AW28" s="51">
        <v>1</v>
      </c>
      <c r="AX28" s="51">
        <v>4</v>
      </c>
      <c r="AY28" s="53">
        <v>6</v>
      </c>
      <c r="AZ28" s="51">
        <v>1</v>
      </c>
      <c r="BA28" s="51">
        <v>3</v>
      </c>
      <c r="BB28" s="51">
        <v>2</v>
      </c>
      <c r="BC28" s="51">
        <v>2</v>
      </c>
      <c r="BD28" s="51">
        <v>3</v>
      </c>
      <c r="BE28" s="51">
        <v>2</v>
      </c>
      <c r="BF28" s="38">
        <f t="shared" si="1"/>
        <v>47</v>
      </c>
      <c r="BG28" s="37">
        <f t="shared" si="7"/>
        <v>74.603174603174608</v>
      </c>
      <c r="BH28" s="51">
        <v>1</v>
      </c>
      <c r="BI28" s="51">
        <v>2</v>
      </c>
      <c r="BJ28" s="51">
        <v>3</v>
      </c>
      <c r="BK28" s="51">
        <v>3</v>
      </c>
      <c r="BL28" s="51">
        <v>4</v>
      </c>
      <c r="BM28" s="51">
        <v>3</v>
      </c>
      <c r="BN28" s="51">
        <v>2</v>
      </c>
      <c r="BO28" s="51">
        <v>3</v>
      </c>
      <c r="BP28" s="51">
        <v>2</v>
      </c>
      <c r="BQ28" s="51">
        <v>3</v>
      </c>
      <c r="BR28" s="51">
        <v>3</v>
      </c>
      <c r="BS28" s="51">
        <v>3</v>
      </c>
      <c r="BT28" s="51">
        <v>2</v>
      </c>
      <c r="BU28" s="51">
        <v>6</v>
      </c>
      <c r="BV28" s="51">
        <v>4</v>
      </c>
      <c r="BW28" s="51">
        <v>2</v>
      </c>
      <c r="BX28" s="51">
        <v>3</v>
      </c>
      <c r="BY28" s="30">
        <f t="shared" si="2"/>
        <v>49</v>
      </c>
      <c r="BZ28" s="29">
        <f t="shared" si="8"/>
        <v>84.482758620689651</v>
      </c>
      <c r="CA28" s="60">
        <v>3</v>
      </c>
      <c r="CB28">
        <v>3</v>
      </c>
      <c r="CC28" s="51">
        <v>3</v>
      </c>
      <c r="CD28" s="51">
        <v>3</v>
      </c>
      <c r="CE28" s="51">
        <v>3</v>
      </c>
      <c r="CF28" s="51">
        <v>2</v>
      </c>
      <c r="CG28" s="51">
        <v>4</v>
      </c>
      <c r="CH28" s="51">
        <v>3</v>
      </c>
      <c r="CI28" s="51">
        <v>1</v>
      </c>
      <c r="CJ28" s="51">
        <v>11</v>
      </c>
      <c r="CK28" s="51">
        <v>1</v>
      </c>
      <c r="CL28" s="51">
        <v>2</v>
      </c>
      <c r="CM28" s="51">
        <v>4</v>
      </c>
      <c r="CN28" s="51">
        <v>1</v>
      </c>
      <c r="CO28" s="51">
        <v>4</v>
      </c>
      <c r="CP28" s="51">
        <v>5</v>
      </c>
      <c r="CQ28" s="46">
        <v>2</v>
      </c>
      <c r="CR28" s="87">
        <f t="shared" si="9"/>
        <v>55</v>
      </c>
      <c r="CS28" s="67">
        <f t="shared" si="10"/>
        <v>94.827586206896555</v>
      </c>
      <c r="CT28" s="51">
        <v>1</v>
      </c>
      <c r="CU28" s="46">
        <v>0</v>
      </c>
      <c r="CV28">
        <v>2</v>
      </c>
      <c r="CW28" s="51">
        <v>0</v>
      </c>
      <c r="CX28" s="51">
        <v>6</v>
      </c>
      <c r="CY28" s="51">
        <v>3</v>
      </c>
      <c r="CZ28" s="51">
        <v>4</v>
      </c>
      <c r="DA28" s="51">
        <v>3</v>
      </c>
      <c r="DB28" s="51">
        <v>2</v>
      </c>
      <c r="DC28" s="51">
        <v>3</v>
      </c>
      <c r="DD28" s="51">
        <v>2</v>
      </c>
      <c r="DE28" s="51">
        <v>2</v>
      </c>
      <c r="DF28" s="51">
        <v>2</v>
      </c>
      <c r="DG28" s="51">
        <v>2</v>
      </c>
      <c r="DH28" s="51">
        <v>1</v>
      </c>
      <c r="DI28" s="51">
        <v>3</v>
      </c>
      <c r="DJ28" s="51">
        <v>1</v>
      </c>
      <c r="DK28" s="43">
        <f t="shared" si="3"/>
        <v>37</v>
      </c>
      <c r="DL28" s="42">
        <f t="shared" si="11"/>
        <v>75.510204081632651</v>
      </c>
    </row>
    <row r="29" spans="1:116" ht="18.75" customHeight="1">
      <c r="A29" s="49">
        <v>24</v>
      </c>
      <c r="B29" s="50" t="s">
        <v>46</v>
      </c>
      <c r="C29" s="50">
        <v>0</v>
      </c>
      <c r="D29" s="51">
        <v>3</v>
      </c>
      <c r="E29">
        <v>3</v>
      </c>
      <c r="F29" s="51">
        <v>4</v>
      </c>
      <c r="G29" s="53">
        <v>5</v>
      </c>
      <c r="H29" s="51">
        <v>2</v>
      </c>
      <c r="I29" s="51">
        <v>4</v>
      </c>
      <c r="J29" s="51">
        <v>4</v>
      </c>
      <c r="K29" s="51">
        <v>2</v>
      </c>
      <c r="L29" s="51">
        <v>3</v>
      </c>
      <c r="M29" s="51">
        <v>5</v>
      </c>
      <c r="N29" s="51">
        <v>2</v>
      </c>
      <c r="O29" s="51">
        <v>5</v>
      </c>
      <c r="P29" s="51">
        <v>2</v>
      </c>
      <c r="Q29" s="51">
        <v>4</v>
      </c>
      <c r="R29" s="51">
        <v>3</v>
      </c>
      <c r="S29" s="29">
        <v>0</v>
      </c>
      <c r="T29" s="30">
        <f t="shared" si="0"/>
        <v>51</v>
      </c>
      <c r="U29" s="29">
        <f t="shared" si="4"/>
        <v>91.071428571428569</v>
      </c>
      <c r="V29" s="51">
        <v>2</v>
      </c>
      <c r="W29" s="51">
        <v>4</v>
      </c>
      <c r="X29" s="51">
        <v>2</v>
      </c>
      <c r="Y29" s="51">
        <v>4</v>
      </c>
      <c r="Z29" s="53">
        <v>3</v>
      </c>
      <c r="AA29" s="51">
        <v>2</v>
      </c>
      <c r="AB29" s="48">
        <v>4</v>
      </c>
      <c r="AC29" s="51">
        <v>2</v>
      </c>
      <c r="AD29" s="48">
        <v>1</v>
      </c>
      <c r="AE29" s="51">
        <v>4</v>
      </c>
      <c r="AF29" s="51">
        <v>13</v>
      </c>
      <c r="AG29" s="51">
        <v>2</v>
      </c>
      <c r="AH29" s="51">
        <v>3</v>
      </c>
      <c r="AI29" s="51">
        <v>2</v>
      </c>
      <c r="AJ29" s="51">
        <v>4</v>
      </c>
      <c r="AK29" s="51">
        <v>5</v>
      </c>
      <c r="AL29" s="33">
        <v>2</v>
      </c>
      <c r="AM29" s="34">
        <f t="shared" si="5"/>
        <v>59</v>
      </c>
      <c r="AN29" s="33">
        <f t="shared" si="6"/>
        <v>89.393939393939391</v>
      </c>
      <c r="AO29" s="46">
        <v>1</v>
      </c>
      <c r="AP29" s="51">
        <v>3</v>
      </c>
      <c r="AQ29" s="48">
        <v>5</v>
      </c>
      <c r="AR29" s="46">
        <v>1</v>
      </c>
      <c r="AS29" s="51">
        <v>6</v>
      </c>
      <c r="AT29" s="47">
        <v>1</v>
      </c>
      <c r="AU29" s="51">
        <v>4</v>
      </c>
      <c r="AV29" s="51">
        <v>3</v>
      </c>
      <c r="AW29" s="51">
        <v>1</v>
      </c>
      <c r="AX29" s="51">
        <v>4</v>
      </c>
      <c r="AY29" s="53">
        <v>11</v>
      </c>
      <c r="AZ29" s="51">
        <v>2</v>
      </c>
      <c r="BA29" s="51">
        <v>3</v>
      </c>
      <c r="BB29" s="51">
        <v>2</v>
      </c>
      <c r="BC29" s="51">
        <v>3</v>
      </c>
      <c r="BD29" s="51">
        <v>4</v>
      </c>
      <c r="BE29" s="51">
        <v>2</v>
      </c>
      <c r="BF29" s="38">
        <f t="shared" si="1"/>
        <v>56</v>
      </c>
      <c r="BG29" s="37">
        <f t="shared" si="7"/>
        <v>88.888888888888886</v>
      </c>
      <c r="BH29" s="51">
        <v>1</v>
      </c>
      <c r="BI29" s="51">
        <v>3</v>
      </c>
      <c r="BJ29" s="51">
        <v>3</v>
      </c>
      <c r="BK29" s="51">
        <v>3</v>
      </c>
      <c r="BL29" s="51">
        <v>4</v>
      </c>
      <c r="BM29" s="51">
        <v>2</v>
      </c>
      <c r="BN29" s="51">
        <v>3</v>
      </c>
      <c r="BO29" s="51">
        <v>3</v>
      </c>
      <c r="BP29" s="51">
        <v>2</v>
      </c>
      <c r="BQ29" s="51">
        <v>4</v>
      </c>
      <c r="BR29" s="51">
        <v>4</v>
      </c>
      <c r="BS29" s="51">
        <v>2</v>
      </c>
      <c r="BT29" s="51">
        <v>2</v>
      </c>
      <c r="BU29" s="51">
        <v>4</v>
      </c>
      <c r="BV29" s="51">
        <v>3</v>
      </c>
      <c r="BW29" s="51">
        <v>3</v>
      </c>
      <c r="BX29" s="51">
        <v>3</v>
      </c>
      <c r="BY29" s="30">
        <f t="shared" si="2"/>
        <v>49</v>
      </c>
      <c r="BZ29" s="29">
        <f t="shared" si="8"/>
        <v>84.482758620689651</v>
      </c>
      <c r="CA29" s="60">
        <v>1</v>
      </c>
      <c r="CB29">
        <v>4</v>
      </c>
      <c r="CC29" s="51">
        <v>3</v>
      </c>
      <c r="CD29" s="51">
        <v>3</v>
      </c>
      <c r="CE29" s="51">
        <v>1</v>
      </c>
      <c r="CF29" s="51">
        <v>2</v>
      </c>
      <c r="CG29" s="51">
        <v>3</v>
      </c>
      <c r="CH29" s="51">
        <v>3</v>
      </c>
      <c r="CI29" s="51">
        <v>1</v>
      </c>
      <c r="CJ29" s="51">
        <v>11</v>
      </c>
      <c r="CK29" s="51">
        <v>1</v>
      </c>
      <c r="CL29" s="51">
        <v>2</v>
      </c>
      <c r="CM29" s="51">
        <v>5</v>
      </c>
      <c r="CN29" s="51">
        <v>1</v>
      </c>
      <c r="CO29" s="51">
        <v>4</v>
      </c>
      <c r="CP29" s="51">
        <v>5</v>
      </c>
      <c r="CQ29" s="46">
        <v>2</v>
      </c>
      <c r="CR29" s="87">
        <f t="shared" si="9"/>
        <v>52</v>
      </c>
      <c r="CS29" s="67">
        <f t="shared" si="10"/>
        <v>89.65517241379311</v>
      </c>
      <c r="CT29" s="51">
        <v>0</v>
      </c>
      <c r="CU29" s="46">
        <v>0</v>
      </c>
      <c r="CV29">
        <v>3</v>
      </c>
      <c r="CW29" s="51">
        <v>1</v>
      </c>
      <c r="CX29" s="51">
        <v>6</v>
      </c>
      <c r="CY29" s="51">
        <v>2</v>
      </c>
      <c r="CZ29" s="51">
        <v>4</v>
      </c>
      <c r="DA29" s="51">
        <v>2</v>
      </c>
      <c r="DB29" s="51">
        <v>2</v>
      </c>
      <c r="DC29" s="51">
        <v>4</v>
      </c>
      <c r="DD29" s="51">
        <v>2</v>
      </c>
      <c r="DE29" s="51">
        <v>4</v>
      </c>
      <c r="DF29" s="51">
        <v>2</v>
      </c>
      <c r="DG29" s="51">
        <v>1</v>
      </c>
      <c r="DH29" s="51">
        <v>3</v>
      </c>
      <c r="DI29" s="51">
        <v>4</v>
      </c>
      <c r="DJ29" s="51">
        <v>0</v>
      </c>
      <c r="DK29" s="43">
        <f t="shared" si="3"/>
        <v>40</v>
      </c>
      <c r="DL29" s="42">
        <f t="shared" si="11"/>
        <v>81.632653061224488</v>
      </c>
    </row>
    <row r="30" spans="1:116" ht="18.75" customHeight="1">
      <c r="A30" s="49">
        <v>25</v>
      </c>
      <c r="B30" s="50" t="s">
        <v>47</v>
      </c>
      <c r="C30" s="50">
        <v>3</v>
      </c>
      <c r="D30" s="51">
        <v>3</v>
      </c>
      <c r="E30">
        <v>3</v>
      </c>
      <c r="F30" s="51">
        <v>3</v>
      </c>
      <c r="G30" s="53">
        <v>5</v>
      </c>
      <c r="H30" s="51">
        <v>1</v>
      </c>
      <c r="I30" s="51">
        <v>1</v>
      </c>
      <c r="J30" s="51">
        <v>4</v>
      </c>
      <c r="K30" s="51">
        <v>2</v>
      </c>
      <c r="L30" s="51">
        <v>3</v>
      </c>
      <c r="M30" s="51">
        <v>5</v>
      </c>
      <c r="N30" s="51">
        <v>2</v>
      </c>
      <c r="O30" s="51">
        <v>5</v>
      </c>
      <c r="P30" s="51">
        <v>2</v>
      </c>
      <c r="Q30" s="51">
        <v>3</v>
      </c>
      <c r="R30" s="51">
        <v>2</v>
      </c>
      <c r="S30" s="29">
        <v>0</v>
      </c>
      <c r="T30" s="30">
        <f t="shared" si="0"/>
        <v>47</v>
      </c>
      <c r="U30" s="29">
        <f t="shared" si="4"/>
        <v>83.928571428571431</v>
      </c>
      <c r="V30" s="51">
        <v>4</v>
      </c>
      <c r="W30" s="51">
        <v>4</v>
      </c>
      <c r="X30" s="51">
        <v>1</v>
      </c>
      <c r="Y30" s="51">
        <v>4</v>
      </c>
      <c r="Z30" s="53">
        <v>3</v>
      </c>
      <c r="AA30" s="51">
        <v>0</v>
      </c>
      <c r="AB30" s="48">
        <v>0</v>
      </c>
      <c r="AC30" s="51">
        <v>2</v>
      </c>
      <c r="AD30" s="48">
        <v>1</v>
      </c>
      <c r="AE30" s="51">
        <v>5</v>
      </c>
      <c r="AF30" s="51">
        <v>14</v>
      </c>
      <c r="AG30" s="51">
        <v>2</v>
      </c>
      <c r="AH30" s="51">
        <v>4</v>
      </c>
      <c r="AI30" s="51">
        <v>1</v>
      </c>
      <c r="AJ30" s="51">
        <v>4</v>
      </c>
      <c r="AK30" s="51">
        <v>4</v>
      </c>
      <c r="AL30" s="33">
        <v>2</v>
      </c>
      <c r="AM30" s="34">
        <f t="shared" si="5"/>
        <v>55</v>
      </c>
      <c r="AN30" s="33">
        <f t="shared" si="6"/>
        <v>83.333333333333343</v>
      </c>
      <c r="AO30" s="46">
        <v>4</v>
      </c>
      <c r="AP30" s="51">
        <v>3</v>
      </c>
      <c r="AQ30" s="48">
        <v>5</v>
      </c>
      <c r="AR30" s="46">
        <v>1</v>
      </c>
      <c r="AS30" s="51">
        <v>6</v>
      </c>
      <c r="AT30" s="47">
        <v>1</v>
      </c>
      <c r="AU30" s="51">
        <v>1</v>
      </c>
      <c r="AV30" s="51">
        <v>3</v>
      </c>
      <c r="AW30" s="51">
        <v>1</v>
      </c>
      <c r="AX30" s="51">
        <v>4</v>
      </c>
      <c r="AY30" s="53">
        <v>12</v>
      </c>
      <c r="AZ30" s="51">
        <v>2</v>
      </c>
      <c r="BA30" s="51">
        <v>4</v>
      </c>
      <c r="BB30" s="51">
        <v>2</v>
      </c>
      <c r="BC30" s="51">
        <v>3</v>
      </c>
      <c r="BD30" s="51">
        <v>4</v>
      </c>
      <c r="BE30" s="51">
        <v>1</v>
      </c>
      <c r="BF30" s="38">
        <f t="shared" si="1"/>
        <v>57</v>
      </c>
      <c r="BG30" s="37">
        <f t="shared" si="7"/>
        <v>90.476190476190482</v>
      </c>
      <c r="BH30" s="51">
        <v>1</v>
      </c>
      <c r="BI30" s="51">
        <v>3</v>
      </c>
      <c r="BJ30" s="51">
        <v>3</v>
      </c>
      <c r="BK30" s="51">
        <v>3</v>
      </c>
      <c r="BL30" s="51">
        <v>4</v>
      </c>
      <c r="BM30" s="51">
        <v>2</v>
      </c>
      <c r="BN30" s="53">
        <v>2</v>
      </c>
      <c r="BO30" s="51">
        <v>2</v>
      </c>
      <c r="BP30" s="51">
        <v>1</v>
      </c>
      <c r="BQ30" s="51">
        <v>4</v>
      </c>
      <c r="BR30" s="51">
        <v>4</v>
      </c>
      <c r="BS30" s="51">
        <v>3</v>
      </c>
      <c r="BT30" s="51">
        <v>3</v>
      </c>
      <c r="BU30" s="51">
        <v>6</v>
      </c>
      <c r="BV30" s="51">
        <v>4</v>
      </c>
      <c r="BW30" s="51">
        <v>4</v>
      </c>
      <c r="BX30" s="51">
        <v>3</v>
      </c>
      <c r="BY30" s="30">
        <f t="shared" si="2"/>
        <v>52</v>
      </c>
      <c r="BZ30" s="29">
        <f t="shared" si="8"/>
        <v>89.65517241379311</v>
      </c>
      <c r="CA30" s="60">
        <v>3</v>
      </c>
      <c r="CB30">
        <v>4</v>
      </c>
      <c r="CC30" s="51">
        <v>3</v>
      </c>
      <c r="CD30" s="51">
        <v>3</v>
      </c>
      <c r="CE30" s="51">
        <v>3</v>
      </c>
      <c r="CF30" s="51">
        <v>1</v>
      </c>
      <c r="CG30" s="51">
        <v>1</v>
      </c>
      <c r="CH30" s="51">
        <v>3</v>
      </c>
      <c r="CI30" s="51">
        <v>1</v>
      </c>
      <c r="CJ30" s="51">
        <v>11</v>
      </c>
      <c r="CK30" s="51">
        <v>1</v>
      </c>
      <c r="CL30" s="51">
        <v>2</v>
      </c>
      <c r="CM30" s="51">
        <v>5</v>
      </c>
      <c r="CN30" s="51">
        <v>1</v>
      </c>
      <c r="CO30" s="51">
        <v>3</v>
      </c>
      <c r="CP30" s="51">
        <v>5</v>
      </c>
      <c r="CQ30" s="46">
        <v>2</v>
      </c>
      <c r="CR30" s="87">
        <f t="shared" si="9"/>
        <v>52</v>
      </c>
      <c r="CS30" s="67">
        <f t="shared" si="10"/>
        <v>89.65517241379311</v>
      </c>
      <c r="CT30" s="51">
        <v>2</v>
      </c>
      <c r="CU30" s="46">
        <v>0</v>
      </c>
      <c r="CV30">
        <v>3</v>
      </c>
      <c r="CW30" s="51">
        <v>1</v>
      </c>
      <c r="CX30" s="51">
        <v>6</v>
      </c>
      <c r="CY30" s="51">
        <v>2</v>
      </c>
      <c r="CZ30" s="51">
        <v>0</v>
      </c>
      <c r="DA30" s="51">
        <v>3</v>
      </c>
      <c r="DB30" s="51">
        <v>2</v>
      </c>
      <c r="DC30" s="51">
        <v>4</v>
      </c>
      <c r="DD30" s="51">
        <v>3</v>
      </c>
      <c r="DE30" s="51">
        <v>4</v>
      </c>
      <c r="DF30" s="51">
        <v>2</v>
      </c>
      <c r="DG30" s="51">
        <v>1</v>
      </c>
      <c r="DH30" s="51">
        <v>2</v>
      </c>
      <c r="DI30" s="51">
        <v>4</v>
      </c>
      <c r="DJ30" s="51">
        <v>1</v>
      </c>
      <c r="DK30" s="43">
        <f t="shared" si="3"/>
        <v>40</v>
      </c>
      <c r="DL30" s="42">
        <f t="shared" si="11"/>
        <v>81.632653061224488</v>
      </c>
    </row>
    <row r="31" spans="1:116" ht="18.75" customHeight="1">
      <c r="A31" s="49">
        <v>26</v>
      </c>
      <c r="B31" s="50" t="s">
        <v>48</v>
      </c>
      <c r="C31" s="50">
        <v>3</v>
      </c>
      <c r="D31" s="51">
        <v>3</v>
      </c>
      <c r="E31">
        <v>3</v>
      </c>
      <c r="F31" s="51">
        <v>4</v>
      </c>
      <c r="G31" s="53">
        <v>4</v>
      </c>
      <c r="H31" s="51">
        <v>2</v>
      </c>
      <c r="I31" s="51">
        <v>4</v>
      </c>
      <c r="J31" s="51">
        <v>4</v>
      </c>
      <c r="K31" s="51">
        <v>2</v>
      </c>
      <c r="L31" s="51">
        <v>3</v>
      </c>
      <c r="M31" s="51">
        <v>5</v>
      </c>
      <c r="N31" s="51">
        <v>2</v>
      </c>
      <c r="O31" s="51">
        <v>5</v>
      </c>
      <c r="P31" s="51">
        <v>2</v>
      </c>
      <c r="Q31" s="51">
        <v>3</v>
      </c>
      <c r="R31" s="51">
        <v>3</v>
      </c>
      <c r="S31" s="29">
        <v>0</v>
      </c>
      <c r="T31" s="30">
        <f t="shared" si="0"/>
        <v>52</v>
      </c>
      <c r="U31" s="29">
        <f t="shared" si="4"/>
        <v>92.857142857142861</v>
      </c>
      <c r="V31" s="51">
        <v>5</v>
      </c>
      <c r="W31" s="51">
        <v>4</v>
      </c>
      <c r="X31" s="51">
        <v>2</v>
      </c>
      <c r="Y31" s="51">
        <v>4</v>
      </c>
      <c r="Z31" s="53">
        <v>4</v>
      </c>
      <c r="AA31" s="51">
        <v>1</v>
      </c>
      <c r="AB31" s="48">
        <v>4</v>
      </c>
      <c r="AC31" s="51">
        <v>2</v>
      </c>
      <c r="AD31" s="48">
        <v>1</v>
      </c>
      <c r="AE31" s="51">
        <v>5</v>
      </c>
      <c r="AF31" s="51">
        <v>13</v>
      </c>
      <c r="AG31" s="51">
        <v>1</v>
      </c>
      <c r="AH31" s="51">
        <v>3</v>
      </c>
      <c r="AI31" s="51">
        <v>1</v>
      </c>
      <c r="AJ31" s="51">
        <v>4</v>
      </c>
      <c r="AK31" s="51">
        <v>5</v>
      </c>
      <c r="AL31" s="33">
        <v>2</v>
      </c>
      <c r="AM31" s="34">
        <f t="shared" si="5"/>
        <v>61</v>
      </c>
      <c r="AN31" s="33">
        <f t="shared" si="6"/>
        <v>92.424242424242422</v>
      </c>
      <c r="AO31" s="46">
        <v>4</v>
      </c>
      <c r="AP31" s="51">
        <v>3</v>
      </c>
      <c r="AQ31" s="48">
        <v>5</v>
      </c>
      <c r="AR31" s="46">
        <v>0</v>
      </c>
      <c r="AS31" s="51">
        <v>6</v>
      </c>
      <c r="AT31" s="47">
        <v>1</v>
      </c>
      <c r="AU31" s="51">
        <v>4</v>
      </c>
      <c r="AV31" s="51">
        <v>2</v>
      </c>
      <c r="AW31" s="51">
        <v>1</v>
      </c>
      <c r="AX31" s="51">
        <v>4</v>
      </c>
      <c r="AY31" s="53">
        <v>9</v>
      </c>
      <c r="AZ31" s="51">
        <v>2</v>
      </c>
      <c r="BA31" s="51">
        <v>4</v>
      </c>
      <c r="BB31" s="51">
        <v>1</v>
      </c>
      <c r="BC31" s="51">
        <v>3</v>
      </c>
      <c r="BD31" s="51">
        <v>4</v>
      </c>
      <c r="BE31" s="51">
        <v>2</v>
      </c>
      <c r="BF31" s="38">
        <f t="shared" si="1"/>
        <v>55</v>
      </c>
      <c r="BG31" s="37">
        <f t="shared" si="7"/>
        <v>87.301587301587304</v>
      </c>
      <c r="BH31" s="51">
        <v>1</v>
      </c>
      <c r="BI31" s="51">
        <v>3</v>
      </c>
      <c r="BJ31" s="51">
        <v>3</v>
      </c>
      <c r="BK31" s="51">
        <v>3</v>
      </c>
      <c r="BL31" s="51">
        <v>3</v>
      </c>
      <c r="BM31" s="51">
        <v>3</v>
      </c>
      <c r="BN31" s="51">
        <v>3</v>
      </c>
      <c r="BO31" s="51">
        <v>3</v>
      </c>
      <c r="BP31" s="51">
        <v>2</v>
      </c>
      <c r="BQ31" s="51">
        <v>4</v>
      </c>
      <c r="BR31" s="51">
        <v>4</v>
      </c>
      <c r="BS31" s="51">
        <v>4</v>
      </c>
      <c r="BT31" s="51">
        <v>3</v>
      </c>
      <c r="BU31" s="51">
        <v>4</v>
      </c>
      <c r="BV31" s="51">
        <v>4</v>
      </c>
      <c r="BW31" s="51">
        <v>4</v>
      </c>
      <c r="BX31" s="51">
        <v>3</v>
      </c>
      <c r="BY31" s="30">
        <f t="shared" si="2"/>
        <v>54</v>
      </c>
      <c r="BZ31" s="29">
        <f t="shared" si="8"/>
        <v>93.103448275862064</v>
      </c>
      <c r="CA31" s="60">
        <v>3</v>
      </c>
      <c r="CB31">
        <v>4</v>
      </c>
      <c r="CC31" s="51">
        <v>3</v>
      </c>
      <c r="CD31" s="51">
        <v>3</v>
      </c>
      <c r="CE31" s="51">
        <v>3</v>
      </c>
      <c r="CF31" s="51">
        <v>1</v>
      </c>
      <c r="CG31" s="51">
        <v>4</v>
      </c>
      <c r="CH31" s="51">
        <v>2</v>
      </c>
      <c r="CI31" s="51">
        <v>1</v>
      </c>
      <c r="CJ31" s="51">
        <v>11</v>
      </c>
      <c r="CK31" s="51">
        <v>1</v>
      </c>
      <c r="CL31" s="51">
        <v>2</v>
      </c>
      <c r="CM31" s="51">
        <v>5</v>
      </c>
      <c r="CN31" s="51">
        <v>1</v>
      </c>
      <c r="CO31" s="51">
        <v>4</v>
      </c>
      <c r="CP31" s="51">
        <v>5</v>
      </c>
      <c r="CQ31" s="46">
        <v>2</v>
      </c>
      <c r="CR31" s="87">
        <f t="shared" si="9"/>
        <v>55</v>
      </c>
      <c r="CS31" s="67">
        <f t="shared" si="10"/>
        <v>94.827586206896555</v>
      </c>
      <c r="CT31" s="51">
        <v>1</v>
      </c>
      <c r="CU31" s="46">
        <v>0</v>
      </c>
      <c r="CV31">
        <v>4</v>
      </c>
      <c r="CW31" s="51">
        <v>0</v>
      </c>
      <c r="CX31" s="51">
        <v>4</v>
      </c>
      <c r="CY31" s="51">
        <v>3</v>
      </c>
      <c r="CZ31" s="51">
        <v>4</v>
      </c>
      <c r="DA31" s="51">
        <v>3</v>
      </c>
      <c r="DB31" s="51">
        <v>2</v>
      </c>
      <c r="DC31" s="51">
        <v>3</v>
      </c>
      <c r="DD31" s="51">
        <v>2</v>
      </c>
      <c r="DE31" s="51">
        <v>4</v>
      </c>
      <c r="DF31" s="51">
        <v>2</v>
      </c>
      <c r="DG31" s="51">
        <v>2</v>
      </c>
      <c r="DH31" s="51">
        <v>3</v>
      </c>
      <c r="DI31" s="51">
        <v>4</v>
      </c>
      <c r="DJ31" s="51">
        <v>1</v>
      </c>
      <c r="DK31" s="43">
        <f t="shared" si="3"/>
        <v>42</v>
      </c>
      <c r="DL31" s="42">
        <f t="shared" si="11"/>
        <v>85.714285714285708</v>
      </c>
    </row>
    <row r="32" spans="1:116" ht="18.75" customHeight="1">
      <c r="A32" s="49">
        <v>27</v>
      </c>
      <c r="B32" s="50" t="s">
        <v>49</v>
      </c>
      <c r="C32" s="50">
        <v>3</v>
      </c>
      <c r="D32" s="51">
        <v>2</v>
      </c>
      <c r="E32">
        <v>3</v>
      </c>
      <c r="F32" s="51">
        <v>4</v>
      </c>
      <c r="G32" s="53">
        <v>5</v>
      </c>
      <c r="H32" s="51">
        <v>2</v>
      </c>
      <c r="I32" s="51">
        <v>4</v>
      </c>
      <c r="J32" s="51">
        <v>4</v>
      </c>
      <c r="K32" s="51">
        <v>2</v>
      </c>
      <c r="L32" s="51">
        <v>3</v>
      </c>
      <c r="M32" s="51">
        <v>5</v>
      </c>
      <c r="N32" s="51">
        <v>2</v>
      </c>
      <c r="O32" s="53">
        <v>5</v>
      </c>
      <c r="P32" s="51">
        <v>2</v>
      </c>
      <c r="Q32" s="51">
        <v>4</v>
      </c>
      <c r="R32" s="51">
        <v>3</v>
      </c>
      <c r="S32" s="29">
        <v>0</v>
      </c>
      <c r="T32" s="30">
        <f t="shared" si="0"/>
        <v>53</v>
      </c>
      <c r="U32" s="29">
        <f t="shared" si="4"/>
        <v>94.642857142857139</v>
      </c>
      <c r="V32" s="51">
        <v>5</v>
      </c>
      <c r="W32" s="51">
        <v>3</v>
      </c>
      <c r="X32" s="51">
        <v>2</v>
      </c>
      <c r="Y32" s="51">
        <v>3</v>
      </c>
      <c r="Z32" s="53">
        <v>2</v>
      </c>
      <c r="AA32" s="51">
        <v>1</v>
      </c>
      <c r="AB32" s="48">
        <v>4</v>
      </c>
      <c r="AC32" s="51">
        <v>2</v>
      </c>
      <c r="AD32" s="48">
        <v>1</v>
      </c>
      <c r="AE32" s="51">
        <v>4</v>
      </c>
      <c r="AF32" s="51">
        <v>14</v>
      </c>
      <c r="AG32" s="51">
        <v>2</v>
      </c>
      <c r="AH32" s="51">
        <v>4</v>
      </c>
      <c r="AI32" s="51">
        <v>2</v>
      </c>
      <c r="AJ32" s="51">
        <v>3</v>
      </c>
      <c r="AK32" s="51">
        <v>5</v>
      </c>
      <c r="AL32" s="33">
        <v>2</v>
      </c>
      <c r="AM32" s="34">
        <f t="shared" si="5"/>
        <v>59</v>
      </c>
      <c r="AN32" s="33">
        <f t="shared" si="6"/>
        <v>89.393939393939391</v>
      </c>
      <c r="AO32" s="46">
        <v>4</v>
      </c>
      <c r="AP32" s="51">
        <v>3</v>
      </c>
      <c r="AQ32" s="48">
        <v>4</v>
      </c>
      <c r="AR32" s="46">
        <v>1</v>
      </c>
      <c r="AS32" s="51">
        <v>6</v>
      </c>
      <c r="AT32" s="47">
        <v>1</v>
      </c>
      <c r="AU32" s="51">
        <v>4</v>
      </c>
      <c r="AV32" s="51">
        <v>3</v>
      </c>
      <c r="AW32" s="51">
        <v>1</v>
      </c>
      <c r="AX32" s="51">
        <v>4</v>
      </c>
      <c r="AY32" s="53">
        <v>10</v>
      </c>
      <c r="AZ32" s="51">
        <v>2</v>
      </c>
      <c r="BA32" s="51">
        <v>4</v>
      </c>
      <c r="BB32" s="51">
        <v>2</v>
      </c>
      <c r="BC32" s="51">
        <v>4</v>
      </c>
      <c r="BD32" s="51">
        <v>4</v>
      </c>
      <c r="BE32" s="51">
        <v>1</v>
      </c>
      <c r="BF32" s="38">
        <f t="shared" si="1"/>
        <v>58</v>
      </c>
      <c r="BG32" s="37">
        <f t="shared" si="7"/>
        <v>92.063492063492063</v>
      </c>
      <c r="BH32" s="51">
        <v>1</v>
      </c>
      <c r="BI32" s="51">
        <v>3</v>
      </c>
      <c r="BJ32" s="51">
        <v>3</v>
      </c>
      <c r="BK32" s="51">
        <v>3</v>
      </c>
      <c r="BL32" s="51">
        <v>4</v>
      </c>
      <c r="BM32" s="51">
        <v>3</v>
      </c>
      <c r="BN32" s="51">
        <v>2</v>
      </c>
      <c r="BO32" s="51">
        <v>3</v>
      </c>
      <c r="BP32" s="51">
        <v>2</v>
      </c>
      <c r="BQ32" s="51">
        <v>3</v>
      </c>
      <c r="BR32" s="51">
        <v>4</v>
      </c>
      <c r="BS32" s="51">
        <v>4</v>
      </c>
      <c r="BT32" s="51">
        <v>3</v>
      </c>
      <c r="BU32" s="51">
        <v>4</v>
      </c>
      <c r="BV32" s="51">
        <v>3</v>
      </c>
      <c r="BW32" s="51">
        <v>4</v>
      </c>
      <c r="BX32" s="51">
        <v>3</v>
      </c>
      <c r="BY32" s="30">
        <f t="shared" si="2"/>
        <v>52</v>
      </c>
      <c r="BZ32" s="29">
        <f t="shared" si="8"/>
        <v>89.65517241379311</v>
      </c>
      <c r="CA32" s="60">
        <v>2</v>
      </c>
      <c r="CB32">
        <v>4</v>
      </c>
      <c r="CC32" s="51">
        <v>1</v>
      </c>
      <c r="CD32" s="51">
        <v>3</v>
      </c>
      <c r="CE32" s="51">
        <v>2</v>
      </c>
      <c r="CF32" s="51">
        <v>2</v>
      </c>
      <c r="CG32" s="51">
        <v>3</v>
      </c>
      <c r="CH32" s="51">
        <v>4</v>
      </c>
      <c r="CI32" s="51">
        <v>1</v>
      </c>
      <c r="CJ32" s="51">
        <v>11</v>
      </c>
      <c r="CK32" s="51">
        <v>1</v>
      </c>
      <c r="CL32" s="51">
        <v>2</v>
      </c>
      <c r="CM32" s="51">
        <v>5</v>
      </c>
      <c r="CN32" s="51">
        <v>1</v>
      </c>
      <c r="CO32" s="51">
        <v>4</v>
      </c>
      <c r="CP32" s="51">
        <v>5</v>
      </c>
      <c r="CQ32" s="46">
        <v>2</v>
      </c>
      <c r="CR32" s="87">
        <f t="shared" si="9"/>
        <v>53</v>
      </c>
      <c r="CS32" s="67">
        <f t="shared" si="10"/>
        <v>91.379310344827587</v>
      </c>
      <c r="CT32" s="51">
        <v>1</v>
      </c>
      <c r="CU32" s="46">
        <v>0</v>
      </c>
      <c r="CV32">
        <v>3</v>
      </c>
      <c r="CW32" s="51">
        <v>2</v>
      </c>
      <c r="CX32" s="51">
        <v>6</v>
      </c>
      <c r="CY32" s="51">
        <v>3</v>
      </c>
      <c r="CZ32" s="51">
        <v>4</v>
      </c>
      <c r="DA32" s="51">
        <v>3</v>
      </c>
      <c r="DB32" s="51">
        <v>2</v>
      </c>
      <c r="DC32" s="51">
        <v>4</v>
      </c>
      <c r="DD32" s="51">
        <v>3</v>
      </c>
      <c r="DE32" s="51">
        <v>4</v>
      </c>
      <c r="DF32" s="51">
        <v>1</v>
      </c>
      <c r="DG32" s="51">
        <v>2</v>
      </c>
      <c r="DH32" s="51">
        <v>2</v>
      </c>
      <c r="DI32" s="51">
        <v>4</v>
      </c>
      <c r="DJ32" s="51">
        <v>1</v>
      </c>
      <c r="DK32" s="43">
        <f t="shared" si="3"/>
        <v>45</v>
      </c>
      <c r="DL32" s="42">
        <f t="shared" si="11"/>
        <v>91.83673469387756</v>
      </c>
    </row>
    <row r="33" spans="1:116" ht="18.75" customHeight="1">
      <c r="H33" s="53"/>
      <c r="I33" s="53"/>
      <c r="M33" s="53"/>
      <c r="O33" s="53"/>
      <c r="P33" s="51"/>
      <c r="Q33" s="62"/>
      <c r="R33" s="62"/>
      <c r="S33" s="62"/>
      <c r="U33" s="29"/>
      <c r="AC33" s="53"/>
      <c r="AD33" s="65"/>
      <c r="AO33" s="46"/>
      <c r="AR33" s="46"/>
      <c r="AT33" s="47"/>
      <c r="BF33" s="38"/>
      <c r="BG33" s="37"/>
      <c r="BN33" s="51"/>
      <c r="BU33" s="53"/>
      <c r="BV33" s="93"/>
      <c r="BW33" s="93"/>
      <c r="BX33" s="53"/>
      <c r="CA33" s="60"/>
      <c r="CP33" s="53"/>
      <c r="CQ33" s="93"/>
      <c r="CU33" s="46"/>
      <c r="DG33" s="53"/>
      <c r="DH33" s="93"/>
      <c r="DI33" s="93"/>
      <c r="DJ33" s="93"/>
    </row>
    <row r="34" spans="1:116" s="31" customFormat="1" ht="18.75" customHeight="1">
      <c r="A34" s="34"/>
      <c r="B34" s="88"/>
      <c r="C34" s="88">
        <v>3</v>
      </c>
      <c r="D34" s="74">
        <v>3</v>
      </c>
      <c r="E34" s="31">
        <v>3</v>
      </c>
      <c r="F34" s="74">
        <v>1</v>
      </c>
      <c r="G34" s="31">
        <v>5</v>
      </c>
      <c r="H34" s="74">
        <v>2</v>
      </c>
      <c r="I34" s="74">
        <v>4</v>
      </c>
      <c r="J34" s="74">
        <v>4</v>
      </c>
      <c r="K34" s="74">
        <v>1</v>
      </c>
      <c r="L34" s="74">
        <v>4</v>
      </c>
      <c r="M34" s="74">
        <v>5</v>
      </c>
      <c r="N34" s="74">
        <v>1</v>
      </c>
      <c r="O34" s="101">
        <v>4</v>
      </c>
      <c r="P34" s="74">
        <v>2</v>
      </c>
      <c r="Q34" s="74">
        <v>4</v>
      </c>
      <c r="R34" s="74">
        <v>4</v>
      </c>
      <c r="S34" s="74">
        <v>0</v>
      </c>
      <c r="T34" s="74">
        <f t="shared" ref="T34:T62" si="12">SUM(C34:S34)</f>
        <v>50</v>
      </c>
      <c r="U34" s="33">
        <f>T34/52*100</f>
        <v>96.15384615384616</v>
      </c>
      <c r="V34" s="31">
        <v>4</v>
      </c>
      <c r="W34" s="74">
        <v>5</v>
      </c>
      <c r="X34" s="74">
        <v>4</v>
      </c>
      <c r="Y34" s="31">
        <v>5</v>
      </c>
      <c r="Z34" s="89">
        <v>3</v>
      </c>
      <c r="AA34" s="74">
        <v>2</v>
      </c>
      <c r="AB34" s="90">
        <v>4</v>
      </c>
      <c r="AC34" s="74">
        <v>4</v>
      </c>
      <c r="AD34" s="90">
        <v>1</v>
      </c>
      <c r="AE34" s="74">
        <v>4</v>
      </c>
      <c r="AF34" s="74">
        <v>14</v>
      </c>
      <c r="AG34" s="74">
        <v>3</v>
      </c>
      <c r="AH34" s="74">
        <v>5</v>
      </c>
      <c r="AI34" s="74">
        <v>1</v>
      </c>
      <c r="AJ34" s="74">
        <v>4</v>
      </c>
      <c r="AK34" s="74">
        <v>5</v>
      </c>
      <c r="AL34" s="74">
        <v>2</v>
      </c>
      <c r="AM34" s="74">
        <f>SUM(V34:AL34)</f>
        <v>70</v>
      </c>
      <c r="AN34" s="74">
        <f>AM34/70*100</f>
        <v>100</v>
      </c>
      <c r="AO34" s="91">
        <v>4</v>
      </c>
      <c r="AP34" s="74">
        <v>3</v>
      </c>
      <c r="AQ34" s="90">
        <v>6</v>
      </c>
      <c r="AR34" s="91">
        <v>2</v>
      </c>
      <c r="AS34" s="74">
        <v>5</v>
      </c>
      <c r="AT34" s="33">
        <v>1</v>
      </c>
      <c r="AU34" s="74">
        <v>4</v>
      </c>
      <c r="AV34" s="74">
        <v>3</v>
      </c>
      <c r="AW34" s="74">
        <v>2</v>
      </c>
      <c r="AX34" s="74">
        <v>4</v>
      </c>
      <c r="AY34" s="31">
        <v>13</v>
      </c>
      <c r="AZ34" s="74">
        <v>3</v>
      </c>
      <c r="BA34" s="74">
        <v>4</v>
      </c>
      <c r="BB34" s="74">
        <v>2</v>
      </c>
      <c r="BC34" s="74">
        <v>4</v>
      </c>
      <c r="BD34" s="74">
        <v>4</v>
      </c>
      <c r="BE34" s="74">
        <v>2</v>
      </c>
      <c r="BF34" s="34">
        <f t="shared" ref="BF34:BF61" si="13">SUM(AO34:BE34)</f>
        <v>66</v>
      </c>
      <c r="BG34" s="33">
        <f>BF34/66*100</f>
        <v>100</v>
      </c>
      <c r="BH34" s="74">
        <v>1</v>
      </c>
      <c r="BI34" s="31">
        <v>3</v>
      </c>
      <c r="BJ34" s="74">
        <v>3</v>
      </c>
      <c r="BK34" s="74">
        <v>3</v>
      </c>
      <c r="BL34" s="74">
        <v>4</v>
      </c>
      <c r="BM34" s="74">
        <v>2</v>
      </c>
      <c r="BN34" s="74">
        <v>5</v>
      </c>
      <c r="BO34" s="74">
        <v>4</v>
      </c>
      <c r="BP34" s="74">
        <v>2</v>
      </c>
      <c r="BQ34" s="74">
        <v>3</v>
      </c>
      <c r="BR34" s="74">
        <v>3</v>
      </c>
      <c r="BS34" s="74">
        <v>5</v>
      </c>
      <c r="BT34" s="74">
        <v>4</v>
      </c>
      <c r="BU34" s="74">
        <v>6</v>
      </c>
      <c r="BV34" s="74">
        <v>3</v>
      </c>
      <c r="BW34" s="74">
        <v>4</v>
      </c>
      <c r="BX34" s="74">
        <v>2</v>
      </c>
      <c r="BY34" s="74">
        <f t="shared" ref="BY34:BY62" si="14">SUM(BH34:BX34)</f>
        <v>57</v>
      </c>
      <c r="BZ34" s="74">
        <f>BY34/57*100</f>
        <v>100</v>
      </c>
      <c r="CA34" s="92">
        <v>3</v>
      </c>
      <c r="CB34" s="31">
        <v>2</v>
      </c>
      <c r="CC34" s="74">
        <v>3</v>
      </c>
      <c r="CD34" s="74">
        <v>3</v>
      </c>
      <c r="CE34" s="74">
        <v>4</v>
      </c>
      <c r="CF34" s="74">
        <v>2</v>
      </c>
      <c r="CG34" s="74">
        <v>4</v>
      </c>
      <c r="CH34" s="74">
        <v>2</v>
      </c>
      <c r="CI34" s="74">
        <v>1</v>
      </c>
      <c r="CJ34" s="74">
        <v>11</v>
      </c>
      <c r="CK34" s="74">
        <v>0</v>
      </c>
      <c r="CL34" s="74">
        <v>2</v>
      </c>
      <c r="CM34" s="74">
        <v>5</v>
      </c>
      <c r="CN34" s="74">
        <v>2</v>
      </c>
      <c r="CO34" s="74">
        <v>4</v>
      </c>
      <c r="CP34" s="74">
        <v>5</v>
      </c>
      <c r="CQ34" s="74">
        <v>2</v>
      </c>
      <c r="CR34" s="90">
        <f>SUM(CA34:CQ34)</f>
        <v>55</v>
      </c>
      <c r="CS34" s="74">
        <f>CR34/55*100</f>
        <v>100</v>
      </c>
      <c r="CT34" s="74">
        <v>2</v>
      </c>
      <c r="CU34" s="91">
        <v>0</v>
      </c>
      <c r="CV34" s="31">
        <v>4</v>
      </c>
      <c r="CW34" s="74">
        <v>2</v>
      </c>
      <c r="CX34" s="31">
        <v>6</v>
      </c>
      <c r="CY34" s="74">
        <v>4</v>
      </c>
      <c r="CZ34" s="74">
        <v>2</v>
      </c>
      <c r="DA34" s="74">
        <v>3</v>
      </c>
      <c r="DB34" s="74">
        <v>3</v>
      </c>
      <c r="DC34" s="74">
        <v>4</v>
      </c>
      <c r="DD34" s="74">
        <v>5</v>
      </c>
      <c r="DE34" s="74">
        <v>4</v>
      </c>
      <c r="DF34" s="74">
        <v>2</v>
      </c>
      <c r="DG34" s="74">
        <v>2</v>
      </c>
      <c r="DH34" s="74">
        <v>3</v>
      </c>
      <c r="DI34" s="74">
        <v>4</v>
      </c>
      <c r="DJ34" s="74">
        <v>2</v>
      </c>
      <c r="DK34" s="74">
        <f t="shared" ref="DK34:DK61" si="15">SUM(CT34:DJ34)</f>
        <v>52</v>
      </c>
      <c r="DL34" s="74">
        <f>DK34/52*100</f>
        <v>100</v>
      </c>
    </row>
    <row r="35" spans="1:116" ht="18.75" customHeight="1">
      <c r="A35" s="49">
        <v>28</v>
      </c>
      <c r="B35" s="50" t="s">
        <v>50</v>
      </c>
      <c r="C35" s="50">
        <v>3</v>
      </c>
      <c r="D35" s="51">
        <v>3</v>
      </c>
      <c r="E35">
        <v>3</v>
      </c>
      <c r="F35" s="51">
        <v>1</v>
      </c>
      <c r="G35" s="53">
        <v>5</v>
      </c>
      <c r="H35" s="51">
        <v>0</v>
      </c>
      <c r="I35" s="51">
        <v>1</v>
      </c>
      <c r="J35" s="51">
        <v>4</v>
      </c>
      <c r="K35" s="51">
        <v>1</v>
      </c>
      <c r="L35" s="51">
        <v>4</v>
      </c>
      <c r="M35" s="51">
        <v>5</v>
      </c>
      <c r="N35" s="51">
        <v>1</v>
      </c>
      <c r="O35" s="46">
        <v>4</v>
      </c>
      <c r="P35" s="51">
        <v>2</v>
      </c>
      <c r="Q35" s="51">
        <v>4</v>
      </c>
      <c r="R35" s="51">
        <v>4</v>
      </c>
      <c r="S35" s="51">
        <v>0</v>
      </c>
      <c r="T35" s="72">
        <f t="shared" si="12"/>
        <v>45</v>
      </c>
      <c r="U35" s="29">
        <f t="shared" ref="U35:U62" si="16">T35/52*100</f>
        <v>86.538461538461547</v>
      </c>
      <c r="V35" s="53">
        <v>4</v>
      </c>
      <c r="W35" s="51">
        <v>5</v>
      </c>
      <c r="X35" s="51">
        <v>4</v>
      </c>
      <c r="Y35" s="53">
        <v>5</v>
      </c>
      <c r="Z35" s="53">
        <v>3</v>
      </c>
      <c r="AA35" s="51">
        <v>0</v>
      </c>
      <c r="AB35" s="48">
        <v>1</v>
      </c>
      <c r="AC35" s="51">
        <v>4</v>
      </c>
      <c r="AD35" s="48">
        <v>1</v>
      </c>
      <c r="AE35" s="51">
        <v>4</v>
      </c>
      <c r="AF35" s="51">
        <v>13</v>
      </c>
      <c r="AG35" s="51">
        <v>3</v>
      </c>
      <c r="AH35" s="51">
        <v>5</v>
      </c>
      <c r="AI35" s="51">
        <v>1</v>
      </c>
      <c r="AJ35" s="51">
        <v>4</v>
      </c>
      <c r="AK35" s="51">
        <v>4</v>
      </c>
      <c r="AL35" s="74">
        <v>2</v>
      </c>
      <c r="AM35" s="74">
        <f t="shared" ref="AM35:AM62" si="17">SUM(V35:AL35)</f>
        <v>63</v>
      </c>
      <c r="AN35" s="74">
        <f t="shared" ref="AN35:AN62" si="18">AM35/70*100</f>
        <v>90</v>
      </c>
      <c r="AO35" s="46">
        <v>4</v>
      </c>
      <c r="AP35" s="51">
        <v>3</v>
      </c>
      <c r="AQ35" s="48">
        <v>6</v>
      </c>
      <c r="AR35" s="46">
        <v>2</v>
      </c>
      <c r="AS35" s="51">
        <v>5</v>
      </c>
      <c r="AT35" s="47">
        <v>0</v>
      </c>
      <c r="AU35" s="51">
        <v>0</v>
      </c>
      <c r="AV35" s="51">
        <v>3</v>
      </c>
      <c r="AW35" s="51">
        <v>2</v>
      </c>
      <c r="AX35" s="51">
        <v>4</v>
      </c>
      <c r="AY35" s="53">
        <v>13</v>
      </c>
      <c r="AZ35" s="51">
        <v>3</v>
      </c>
      <c r="BA35" s="51">
        <v>4</v>
      </c>
      <c r="BB35" s="51">
        <v>2</v>
      </c>
      <c r="BC35" s="51">
        <v>4</v>
      </c>
      <c r="BD35" s="51">
        <v>4</v>
      </c>
      <c r="BE35" s="51">
        <v>2</v>
      </c>
      <c r="BF35" s="38">
        <f t="shared" si="13"/>
        <v>61</v>
      </c>
      <c r="BG35" s="37">
        <f t="shared" ref="BG35:BG62" si="19">BF35/66*100</f>
        <v>92.424242424242422</v>
      </c>
      <c r="BH35" s="51">
        <v>1</v>
      </c>
      <c r="BI35" s="53">
        <v>3</v>
      </c>
      <c r="BJ35" s="51">
        <v>3</v>
      </c>
      <c r="BK35" s="51">
        <v>3</v>
      </c>
      <c r="BL35" s="51">
        <v>3</v>
      </c>
      <c r="BM35" s="51">
        <v>1</v>
      </c>
      <c r="BN35" s="51">
        <v>2</v>
      </c>
      <c r="BO35" s="51">
        <v>4</v>
      </c>
      <c r="BP35" s="51">
        <v>2</v>
      </c>
      <c r="BQ35" s="51">
        <v>3</v>
      </c>
      <c r="BR35" s="51">
        <v>3</v>
      </c>
      <c r="BS35" s="51">
        <v>5</v>
      </c>
      <c r="BT35" s="51">
        <v>3</v>
      </c>
      <c r="BU35" s="51">
        <v>3</v>
      </c>
      <c r="BV35" s="51">
        <v>3</v>
      </c>
      <c r="BW35" s="51">
        <v>0</v>
      </c>
      <c r="BX35" s="51">
        <v>2</v>
      </c>
      <c r="BY35" s="72">
        <f t="shared" si="14"/>
        <v>44</v>
      </c>
      <c r="BZ35" s="72">
        <f t="shared" ref="BZ35:BZ62" si="20">BY35/57*100</f>
        <v>77.192982456140342</v>
      </c>
      <c r="CA35" s="60">
        <v>3</v>
      </c>
      <c r="CB35">
        <v>2</v>
      </c>
      <c r="CC35" s="51">
        <v>3</v>
      </c>
      <c r="CD35" s="51">
        <v>3</v>
      </c>
      <c r="CE35" s="51">
        <v>3</v>
      </c>
      <c r="CF35" s="51">
        <v>0</v>
      </c>
      <c r="CG35" s="51">
        <v>1</v>
      </c>
      <c r="CH35" s="51">
        <v>1</v>
      </c>
      <c r="CI35" s="51">
        <v>1</v>
      </c>
      <c r="CJ35" s="51">
        <v>11</v>
      </c>
      <c r="CK35" s="51">
        <v>0</v>
      </c>
      <c r="CL35" s="51">
        <v>1</v>
      </c>
      <c r="CM35" s="51">
        <v>5</v>
      </c>
      <c r="CN35" s="51">
        <v>1</v>
      </c>
      <c r="CO35" s="51">
        <v>4</v>
      </c>
      <c r="CP35" s="51">
        <v>5</v>
      </c>
      <c r="CQ35" s="51">
        <v>2</v>
      </c>
      <c r="CR35" s="90">
        <f t="shared" ref="CR35:CR62" si="21">SUM(CA35:CQ35)</f>
        <v>46</v>
      </c>
      <c r="CS35" s="74">
        <f t="shared" ref="CS35:CS62" si="22">CR35/55*100</f>
        <v>83.636363636363626</v>
      </c>
      <c r="CT35" s="51">
        <v>2</v>
      </c>
      <c r="CU35" s="46">
        <v>0</v>
      </c>
      <c r="CV35">
        <v>4</v>
      </c>
      <c r="CW35" s="51">
        <v>2</v>
      </c>
      <c r="CX35" s="53">
        <v>6</v>
      </c>
      <c r="CY35" s="51">
        <v>1</v>
      </c>
      <c r="CZ35" s="51">
        <v>1</v>
      </c>
      <c r="DA35" s="51">
        <v>3</v>
      </c>
      <c r="DB35" s="51">
        <v>3</v>
      </c>
      <c r="DC35" s="51">
        <v>4</v>
      </c>
      <c r="DD35" s="51">
        <v>5</v>
      </c>
      <c r="DE35" s="51">
        <v>4</v>
      </c>
      <c r="DF35" s="51">
        <v>2</v>
      </c>
      <c r="DG35" s="51">
        <v>2</v>
      </c>
      <c r="DH35" s="51">
        <v>3</v>
      </c>
      <c r="DI35" s="51">
        <v>4</v>
      </c>
      <c r="DJ35" s="51">
        <v>2</v>
      </c>
      <c r="DK35" s="74">
        <f t="shared" si="15"/>
        <v>48</v>
      </c>
      <c r="DL35" s="74">
        <f t="shared" ref="DL35:DL62" si="23">DK35/52*100</f>
        <v>92.307692307692307</v>
      </c>
    </row>
    <row r="36" spans="1:116" ht="18.75" customHeight="1">
      <c r="A36" s="49">
        <v>29</v>
      </c>
      <c r="B36" s="50" t="s">
        <v>51</v>
      </c>
      <c r="C36" s="50">
        <v>3</v>
      </c>
      <c r="D36" s="51">
        <v>0</v>
      </c>
      <c r="E36">
        <v>3</v>
      </c>
      <c r="F36" s="51">
        <v>1</v>
      </c>
      <c r="G36" s="81">
        <v>3</v>
      </c>
      <c r="H36" s="51">
        <v>2</v>
      </c>
      <c r="I36" s="51">
        <v>4</v>
      </c>
      <c r="J36" s="51">
        <v>4</v>
      </c>
      <c r="K36" s="51">
        <v>1</v>
      </c>
      <c r="L36" s="51">
        <v>4</v>
      </c>
      <c r="M36" s="51">
        <v>5</v>
      </c>
      <c r="N36" s="51">
        <v>1</v>
      </c>
      <c r="O36" s="51">
        <v>4</v>
      </c>
      <c r="P36" s="51">
        <v>2</v>
      </c>
      <c r="Q36" s="51">
        <v>4</v>
      </c>
      <c r="R36" s="51">
        <v>4</v>
      </c>
      <c r="S36" s="51">
        <v>0</v>
      </c>
      <c r="T36" s="72">
        <f t="shared" si="12"/>
        <v>45</v>
      </c>
      <c r="U36" s="29">
        <f t="shared" si="16"/>
        <v>86.538461538461547</v>
      </c>
      <c r="V36">
        <v>1</v>
      </c>
      <c r="W36" s="51">
        <v>0</v>
      </c>
      <c r="X36" s="51">
        <v>4</v>
      </c>
      <c r="Y36">
        <v>4</v>
      </c>
      <c r="Z36" s="93">
        <v>1</v>
      </c>
      <c r="AA36" s="51">
        <v>1</v>
      </c>
      <c r="AB36" s="48">
        <v>4</v>
      </c>
      <c r="AC36" s="51">
        <v>2</v>
      </c>
      <c r="AD36" s="48">
        <v>1</v>
      </c>
      <c r="AE36" s="51">
        <v>4</v>
      </c>
      <c r="AF36" s="51">
        <v>13</v>
      </c>
      <c r="AG36" s="51">
        <v>2</v>
      </c>
      <c r="AH36" s="51">
        <v>4</v>
      </c>
      <c r="AI36" s="51">
        <v>1</v>
      </c>
      <c r="AJ36" s="51">
        <v>3</v>
      </c>
      <c r="AK36" s="51">
        <v>5</v>
      </c>
      <c r="AL36" s="74">
        <v>2</v>
      </c>
      <c r="AM36" s="74">
        <f t="shared" si="17"/>
        <v>52</v>
      </c>
      <c r="AN36" s="74">
        <f t="shared" si="18"/>
        <v>74.285714285714292</v>
      </c>
      <c r="AO36" s="46">
        <v>3</v>
      </c>
      <c r="AP36" s="51">
        <v>0</v>
      </c>
      <c r="AQ36" s="48">
        <v>5</v>
      </c>
      <c r="AR36" s="46">
        <v>2</v>
      </c>
      <c r="AS36" s="51">
        <v>3</v>
      </c>
      <c r="AT36" s="47">
        <v>0</v>
      </c>
      <c r="AU36" s="51">
        <v>4</v>
      </c>
      <c r="AV36" s="51">
        <v>3</v>
      </c>
      <c r="AW36" s="51">
        <v>2</v>
      </c>
      <c r="AX36" s="51">
        <v>3</v>
      </c>
      <c r="AY36" s="53">
        <v>13</v>
      </c>
      <c r="AZ36" s="51">
        <v>3</v>
      </c>
      <c r="BA36" s="51">
        <v>4</v>
      </c>
      <c r="BB36" s="51">
        <v>2</v>
      </c>
      <c r="BC36" s="51">
        <v>2</v>
      </c>
      <c r="BD36" s="51">
        <v>3</v>
      </c>
      <c r="BE36" s="51">
        <v>2</v>
      </c>
      <c r="BF36" s="38">
        <f t="shared" si="13"/>
        <v>54</v>
      </c>
      <c r="BG36" s="37">
        <f t="shared" si="19"/>
        <v>81.818181818181827</v>
      </c>
      <c r="BH36" s="51">
        <v>1</v>
      </c>
      <c r="BI36">
        <v>0</v>
      </c>
      <c r="BJ36" s="51">
        <v>3</v>
      </c>
      <c r="BK36" s="51">
        <v>3</v>
      </c>
      <c r="BL36" s="51">
        <v>3</v>
      </c>
      <c r="BM36" s="51">
        <v>2</v>
      </c>
      <c r="BN36" s="51">
        <v>4</v>
      </c>
      <c r="BO36" s="51">
        <v>4</v>
      </c>
      <c r="BP36" s="51">
        <v>2</v>
      </c>
      <c r="BQ36" s="51">
        <v>3</v>
      </c>
      <c r="BR36" s="51">
        <v>2</v>
      </c>
      <c r="BS36" s="51">
        <v>5</v>
      </c>
      <c r="BT36" s="51">
        <v>4</v>
      </c>
      <c r="BU36" s="51">
        <v>4</v>
      </c>
      <c r="BV36" s="51">
        <v>3</v>
      </c>
      <c r="BW36" s="51">
        <v>4</v>
      </c>
      <c r="BX36" s="51">
        <v>2</v>
      </c>
      <c r="BY36" s="72">
        <f t="shared" si="14"/>
        <v>49</v>
      </c>
      <c r="BZ36" s="72">
        <f t="shared" si="20"/>
        <v>85.964912280701753</v>
      </c>
      <c r="CA36" s="60">
        <v>3</v>
      </c>
      <c r="CB36">
        <v>1</v>
      </c>
      <c r="CC36" s="60">
        <v>3</v>
      </c>
      <c r="CD36" s="51">
        <v>1</v>
      </c>
      <c r="CE36" s="51">
        <v>3</v>
      </c>
      <c r="CF36" s="51">
        <v>1</v>
      </c>
      <c r="CG36" s="51">
        <v>4</v>
      </c>
      <c r="CH36" s="51">
        <v>2</v>
      </c>
      <c r="CI36" s="51">
        <v>1</v>
      </c>
      <c r="CJ36" s="51">
        <v>11</v>
      </c>
      <c r="CK36" s="51">
        <v>0</v>
      </c>
      <c r="CL36" s="51">
        <v>1</v>
      </c>
      <c r="CM36" s="51">
        <v>3</v>
      </c>
      <c r="CN36" s="51">
        <v>0</v>
      </c>
      <c r="CO36" s="51">
        <v>3</v>
      </c>
      <c r="CP36" s="51">
        <v>5</v>
      </c>
      <c r="CQ36" s="51">
        <v>2</v>
      </c>
      <c r="CR36" s="90">
        <f t="shared" si="21"/>
        <v>44</v>
      </c>
      <c r="CS36" s="74">
        <f t="shared" si="22"/>
        <v>80</v>
      </c>
      <c r="CT36" s="51">
        <v>1</v>
      </c>
      <c r="CU36" s="46">
        <v>0</v>
      </c>
      <c r="CV36">
        <v>3</v>
      </c>
      <c r="CW36" s="51">
        <v>2</v>
      </c>
      <c r="CX36">
        <v>4</v>
      </c>
      <c r="CY36" s="51">
        <v>3</v>
      </c>
      <c r="CZ36" s="51">
        <v>2</v>
      </c>
      <c r="DA36" s="51">
        <v>3</v>
      </c>
      <c r="DB36" s="51">
        <v>2</v>
      </c>
      <c r="DC36" s="51">
        <v>3</v>
      </c>
      <c r="DD36" s="51">
        <v>5</v>
      </c>
      <c r="DE36" s="51">
        <v>4</v>
      </c>
      <c r="DF36" s="51">
        <v>1</v>
      </c>
      <c r="DG36" s="51">
        <v>1</v>
      </c>
      <c r="DH36" s="51">
        <v>3</v>
      </c>
      <c r="DI36" s="51">
        <v>4</v>
      </c>
      <c r="DJ36" s="51">
        <v>2</v>
      </c>
      <c r="DK36" s="74">
        <f t="shared" si="15"/>
        <v>43</v>
      </c>
      <c r="DL36" s="74">
        <f t="shared" si="23"/>
        <v>82.692307692307693</v>
      </c>
    </row>
    <row r="37" spans="1:116" ht="18.75" customHeight="1">
      <c r="A37" s="49">
        <v>30</v>
      </c>
      <c r="B37" s="50" t="s">
        <v>52</v>
      </c>
      <c r="C37" s="50">
        <v>3</v>
      </c>
      <c r="D37" s="51">
        <v>3</v>
      </c>
      <c r="E37">
        <v>3</v>
      </c>
      <c r="F37" s="51">
        <v>1</v>
      </c>
      <c r="G37" s="81">
        <v>5</v>
      </c>
      <c r="H37" s="51">
        <v>1</v>
      </c>
      <c r="I37" s="51">
        <v>4</v>
      </c>
      <c r="J37" s="51">
        <v>4</v>
      </c>
      <c r="K37" s="51">
        <v>1</v>
      </c>
      <c r="L37" s="51">
        <v>4</v>
      </c>
      <c r="M37" s="51">
        <v>5</v>
      </c>
      <c r="N37" s="51">
        <v>1</v>
      </c>
      <c r="O37" s="51">
        <v>3</v>
      </c>
      <c r="P37" s="51">
        <v>2</v>
      </c>
      <c r="Q37" s="51">
        <v>4</v>
      </c>
      <c r="R37" s="51">
        <v>4</v>
      </c>
      <c r="S37" s="51">
        <v>0</v>
      </c>
      <c r="T37" s="72">
        <f t="shared" si="12"/>
        <v>48</v>
      </c>
      <c r="U37" s="29">
        <f t="shared" si="16"/>
        <v>92.307692307692307</v>
      </c>
      <c r="V37" s="51">
        <v>4</v>
      </c>
      <c r="W37" s="51">
        <v>5</v>
      </c>
      <c r="X37" s="51">
        <v>4</v>
      </c>
      <c r="Y37" s="51">
        <v>5</v>
      </c>
      <c r="Z37" s="53">
        <v>3</v>
      </c>
      <c r="AA37" s="51">
        <v>1</v>
      </c>
      <c r="AB37" s="48">
        <v>4</v>
      </c>
      <c r="AC37" s="51">
        <v>4</v>
      </c>
      <c r="AD37" s="48">
        <v>1</v>
      </c>
      <c r="AE37" s="51">
        <v>4</v>
      </c>
      <c r="AF37" s="51">
        <v>14</v>
      </c>
      <c r="AG37" s="51">
        <v>2</v>
      </c>
      <c r="AH37" s="51">
        <v>4</v>
      </c>
      <c r="AI37" s="51">
        <v>1</v>
      </c>
      <c r="AJ37" s="51">
        <v>4</v>
      </c>
      <c r="AK37" s="51">
        <v>3</v>
      </c>
      <c r="AL37" s="74">
        <v>2</v>
      </c>
      <c r="AM37" s="74">
        <f t="shared" si="17"/>
        <v>65</v>
      </c>
      <c r="AN37" s="74">
        <f t="shared" si="18"/>
        <v>92.857142857142861</v>
      </c>
      <c r="AO37" s="46">
        <v>3</v>
      </c>
      <c r="AP37" s="51">
        <v>3</v>
      </c>
      <c r="AQ37" s="48">
        <v>6</v>
      </c>
      <c r="AR37" s="46">
        <v>2</v>
      </c>
      <c r="AS37" s="51">
        <v>5</v>
      </c>
      <c r="AT37" s="47">
        <v>1</v>
      </c>
      <c r="AU37" s="51">
        <v>4</v>
      </c>
      <c r="AV37" s="51">
        <v>3</v>
      </c>
      <c r="AW37" s="51">
        <v>2</v>
      </c>
      <c r="AX37" s="51">
        <v>4</v>
      </c>
      <c r="AY37" s="53">
        <v>13</v>
      </c>
      <c r="AZ37" s="51">
        <v>3</v>
      </c>
      <c r="BA37" s="51">
        <v>3</v>
      </c>
      <c r="BB37" s="51">
        <v>0</v>
      </c>
      <c r="BC37" s="51">
        <v>4</v>
      </c>
      <c r="BD37" s="51">
        <v>4</v>
      </c>
      <c r="BE37" s="51">
        <v>1</v>
      </c>
      <c r="BF37" s="38">
        <f t="shared" si="13"/>
        <v>61</v>
      </c>
      <c r="BG37" s="37">
        <f t="shared" si="19"/>
        <v>92.424242424242422</v>
      </c>
      <c r="BH37" s="51">
        <v>1</v>
      </c>
      <c r="BI37" s="51">
        <v>3</v>
      </c>
      <c r="BJ37" s="51">
        <v>3</v>
      </c>
      <c r="BK37" s="51">
        <v>3</v>
      </c>
      <c r="BL37" s="51">
        <v>4</v>
      </c>
      <c r="BM37" s="51">
        <v>2</v>
      </c>
      <c r="BN37" s="51">
        <v>4</v>
      </c>
      <c r="BO37" s="51">
        <v>1</v>
      </c>
      <c r="BP37" s="51">
        <v>2</v>
      </c>
      <c r="BQ37" s="51">
        <v>3</v>
      </c>
      <c r="BR37" s="51">
        <v>2</v>
      </c>
      <c r="BS37" s="51">
        <v>4</v>
      </c>
      <c r="BT37" s="51">
        <v>4</v>
      </c>
      <c r="BU37" s="51">
        <v>6</v>
      </c>
      <c r="BV37" s="51">
        <v>3</v>
      </c>
      <c r="BW37" s="51">
        <v>3</v>
      </c>
      <c r="BX37" s="51">
        <v>2</v>
      </c>
      <c r="BY37" s="72">
        <f t="shared" si="14"/>
        <v>50</v>
      </c>
      <c r="BZ37" s="72">
        <f t="shared" si="20"/>
        <v>87.719298245614027</v>
      </c>
      <c r="CA37" s="60">
        <v>3</v>
      </c>
      <c r="CB37">
        <v>2</v>
      </c>
      <c r="CC37" s="60">
        <v>3</v>
      </c>
      <c r="CD37" s="51">
        <v>3</v>
      </c>
      <c r="CE37" s="51">
        <v>4</v>
      </c>
      <c r="CF37" s="51">
        <v>2</v>
      </c>
      <c r="CG37" s="51">
        <v>4</v>
      </c>
      <c r="CH37" s="51">
        <v>2</v>
      </c>
      <c r="CI37" s="51">
        <v>1</v>
      </c>
      <c r="CJ37" s="51">
        <v>11</v>
      </c>
      <c r="CK37" s="51">
        <v>0</v>
      </c>
      <c r="CL37" s="51">
        <v>1</v>
      </c>
      <c r="CM37" s="51">
        <v>3</v>
      </c>
      <c r="CN37" s="51">
        <v>1</v>
      </c>
      <c r="CO37" s="51">
        <v>4</v>
      </c>
      <c r="CP37" s="51">
        <v>5</v>
      </c>
      <c r="CQ37" s="51">
        <v>2</v>
      </c>
      <c r="CR37" s="90">
        <f t="shared" si="21"/>
        <v>51</v>
      </c>
      <c r="CS37" s="74">
        <f t="shared" si="22"/>
        <v>92.72727272727272</v>
      </c>
      <c r="CT37" s="51">
        <v>0</v>
      </c>
      <c r="CU37" s="46">
        <v>0</v>
      </c>
      <c r="CV37">
        <v>3</v>
      </c>
      <c r="CW37" s="51">
        <v>1</v>
      </c>
      <c r="CX37" s="51">
        <v>6</v>
      </c>
      <c r="CY37" s="51">
        <v>4</v>
      </c>
      <c r="CZ37" s="51">
        <v>2</v>
      </c>
      <c r="DA37" s="51">
        <v>2</v>
      </c>
      <c r="DB37" s="51">
        <v>3</v>
      </c>
      <c r="DC37" s="51">
        <v>4</v>
      </c>
      <c r="DD37" s="51">
        <v>5</v>
      </c>
      <c r="DE37" s="51">
        <v>4</v>
      </c>
      <c r="DF37" s="51">
        <v>2</v>
      </c>
      <c r="DG37" s="51">
        <v>2</v>
      </c>
      <c r="DH37" s="51">
        <v>3</v>
      </c>
      <c r="DI37" s="51">
        <v>4</v>
      </c>
      <c r="DJ37" s="51">
        <v>2</v>
      </c>
      <c r="DK37" s="74">
        <f t="shared" si="15"/>
        <v>47</v>
      </c>
      <c r="DL37" s="74">
        <f t="shared" si="23"/>
        <v>90.384615384615387</v>
      </c>
    </row>
    <row r="38" spans="1:116" ht="18.75" customHeight="1">
      <c r="A38" s="49">
        <v>31</v>
      </c>
      <c r="B38" s="50" t="s">
        <v>53</v>
      </c>
      <c r="C38" s="50">
        <v>2</v>
      </c>
      <c r="D38" s="51">
        <v>3</v>
      </c>
      <c r="E38">
        <v>2</v>
      </c>
      <c r="F38" s="51">
        <v>1</v>
      </c>
      <c r="G38" s="81">
        <v>4</v>
      </c>
      <c r="H38" s="51">
        <v>0</v>
      </c>
      <c r="I38" s="51">
        <v>0</v>
      </c>
      <c r="J38" s="51">
        <v>4</v>
      </c>
      <c r="K38" s="51">
        <v>0</v>
      </c>
      <c r="L38" s="51">
        <v>4</v>
      </c>
      <c r="M38" s="51">
        <v>4</v>
      </c>
      <c r="N38" s="51">
        <v>1</v>
      </c>
      <c r="O38" s="52">
        <v>4</v>
      </c>
      <c r="P38" s="51">
        <v>2</v>
      </c>
      <c r="Q38" s="51">
        <v>2</v>
      </c>
      <c r="R38" s="51">
        <v>2</v>
      </c>
      <c r="S38" s="51">
        <v>0</v>
      </c>
      <c r="T38" s="72">
        <f t="shared" si="12"/>
        <v>35</v>
      </c>
      <c r="U38" s="29">
        <f t="shared" si="16"/>
        <v>67.307692307692307</v>
      </c>
      <c r="V38" s="51">
        <v>3</v>
      </c>
      <c r="W38" s="51">
        <v>5</v>
      </c>
      <c r="X38" s="51">
        <v>3</v>
      </c>
      <c r="Y38" s="51">
        <v>3</v>
      </c>
      <c r="Z38" s="53">
        <v>3</v>
      </c>
      <c r="AA38" s="51">
        <v>0</v>
      </c>
      <c r="AB38" s="48">
        <v>0</v>
      </c>
      <c r="AC38" s="51">
        <v>4</v>
      </c>
      <c r="AD38" s="48">
        <v>0</v>
      </c>
      <c r="AE38" s="51">
        <v>3</v>
      </c>
      <c r="AF38" s="51">
        <v>12</v>
      </c>
      <c r="AG38" s="51">
        <v>2</v>
      </c>
      <c r="AH38" s="51">
        <v>4</v>
      </c>
      <c r="AI38" s="51">
        <v>1</v>
      </c>
      <c r="AJ38" s="51">
        <v>4</v>
      </c>
      <c r="AK38" s="51">
        <v>4</v>
      </c>
      <c r="AL38" s="74">
        <v>2</v>
      </c>
      <c r="AM38" s="74">
        <f t="shared" si="17"/>
        <v>53</v>
      </c>
      <c r="AN38" s="74">
        <f t="shared" si="18"/>
        <v>75.714285714285708</v>
      </c>
      <c r="AO38" s="46">
        <v>3</v>
      </c>
      <c r="AP38" s="51">
        <v>2</v>
      </c>
      <c r="AQ38" s="48">
        <v>4</v>
      </c>
      <c r="AR38" s="46">
        <v>2</v>
      </c>
      <c r="AS38" s="51">
        <v>4</v>
      </c>
      <c r="AT38" s="47">
        <v>0</v>
      </c>
      <c r="AU38" s="51">
        <v>0</v>
      </c>
      <c r="AV38" s="51">
        <v>3</v>
      </c>
      <c r="AW38" s="51">
        <v>0</v>
      </c>
      <c r="AX38" s="51">
        <v>4</v>
      </c>
      <c r="AY38" s="53">
        <v>12</v>
      </c>
      <c r="AZ38" s="51">
        <v>2</v>
      </c>
      <c r="BA38" s="51">
        <v>2</v>
      </c>
      <c r="BB38" s="51">
        <v>2</v>
      </c>
      <c r="BC38" s="51">
        <v>1</v>
      </c>
      <c r="BD38" s="51">
        <v>1</v>
      </c>
      <c r="BE38" s="51">
        <v>2</v>
      </c>
      <c r="BF38" s="38">
        <f t="shared" si="13"/>
        <v>44</v>
      </c>
      <c r="BG38" s="37">
        <f t="shared" si="19"/>
        <v>66.666666666666657</v>
      </c>
      <c r="BH38" s="51">
        <v>1</v>
      </c>
      <c r="BI38" s="51">
        <v>3</v>
      </c>
      <c r="BJ38" s="51">
        <v>1</v>
      </c>
      <c r="BK38" s="51">
        <v>2</v>
      </c>
      <c r="BL38" s="51">
        <v>1</v>
      </c>
      <c r="BM38" s="51">
        <v>1</v>
      </c>
      <c r="BN38" s="51">
        <v>2</v>
      </c>
      <c r="BO38" s="51">
        <v>2</v>
      </c>
      <c r="BP38" s="51">
        <v>2</v>
      </c>
      <c r="BQ38" s="51">
        <v>2</v>
      </c>
      <c r="BR38" s="51">
        <v>2</v>
      </c>
      <c r="BS38" s="51">
        <v>4</v>
      </c>
      <c r="BT38" s="51">
        <v>3</v>
      </c>
      <c r="BU38" s="51">
        <v>3</v>
      </c>
      <c r="BV38" s="51">
        <v>3</v>
      </c>
      <c r="BW38" s="51">
        <v>4</v>
      </c>
      <c r="BX38" s="51">
        <v>0</v>
      </c>
      <c r="BY38" s="72">
        <f t="shared" si="14"/>
        <v>36</v>
      </c>
      <c r="BZ38" s="72">
        <f t="shared" si="20"/>
        <v>63.157894736842103</v>
      </c>
      <c r="CA38" s="60">
        <v>3</v>
      </c>
      <c r="CB38">
        <v>2</v>
      </c>
      <c r="CC38" s="60">
        <v>3</v>
      </c>
      <c r="CD38" s="51">
        <v>0</v>
      </c>
      <c r="CE38" s="51">
        <v>4</v>
      </c>
      <c r="CF38" s="51">
        <v>0</v>
      </c>
      <c r="CG38" s="51">
        <v>1</v>
      </c>
      <c r="CH38" s="51">
        <v>2</v>
      </c>
      <c r="CI38" s="51">
        <v>0</v>
      </c>
      <c r="CJ38" s="51">
        <v>11</v>
      </c>
      <c r="CK38" s="51">
        <v>0</v>
      </c>
      <c r="CL38" s="51">
        <v>1</v>
      </c>
      <c r="CM38" s="51">
        <v>3</v>
      </c>
      <c r="CN38" s="51">
        <v>2</v>
      </c>
      <c r="CO38" s="51">
        <v>3</v>
      </c>
      <c r="CP38" s="51">
        <v>5</v>
      </c>
      <c r="CQ38" s="51">
        <v>0</v>
      </c>
      <c r="CR38" s="90">
        <f t="shared" si="21"/>
        <v>40</v>
      </c>
      <c r="CS38" s="74">
        <f t="shared" si="22"/>
        <v>72.727272727272734</v>
      </c>
      <c r="CT38" s="51">
        <v>1</v>
      </c>
      <c r="CU38" s="46">
        <v>0</v>
      </c>
      <c r="CV38" s="51">
        <v>1</v>
      </c>
      <c r="CW38" s="51">
        <v>1</v>
      </c>
      <c r="CX38" s="51">
        <v>0</v>
      </c>
      <c r="CY38" s="51">
        <v>0</v>
      </c>
      <c r="CZ38" s="51">
        <v>0</v>
      </c>
      <c r="DA38" s="51">
        <v>2</v>
      </c>
      <c r="DB38" s="51">
        <v>1</v>
      </c>
      <c r="DC38" s="51">
        <v>4</v>
      </c>
      <c r="DD38" s="51">
        <v>4</v>
      </c>
      <c r="DE38" s="51">
        <v>2</v>
      </c>
      <c r="DF38" s="51">
        <v>1</v>
      </c>
      <c r="DG38" s="51">
        <v>2</v>
      </c>
      <c r="DH38" s="51">
        <v>1</v>
      </c>
      <c r="DI38" s="51">
        <v>3</v>
      </c>
      <c r="DJ38" s="51">
        <v>0</v>
      </c>
      <c r="DK38" s="74">
        <f t="shared" si="15"/>
        <v>23</v>
      </c>
      <c r="DL38" s="74">
        <f t="shared" si="23"/>
        <v>44.230769230769226</v>
      </c>
    </row>
    <row r="39" spans="1:116" ht="18.75" customHeight="1">
      <c r="A39" s="49">
        <v>32</v>
      </c>
      <c r="B39" s="50" t="s">
        <v>54</v>
      </c>
      <c r="C39" s="50">
        <v>1</v>
      </c>
      <c r="D39" s="51">
        <v>3</v>
      </c>
      <c r="E39">
        <v>3</v>
      </c>
      <c r="F39" s="51">
        <v>1</v>
      </c>
      <c r="G39" s="81">
        <v>5</v>
      </c>
      <c r="H39" s="51">
        <v>2</v>
      </c>
      <c r="I39" s="51">
        <v>3</v>
      </c>
      <c r="J39" s="51">
        <v>4</v>
      </c>
      <c r="K39" s="51">
        <v>1</v>
      </c>
      <c r="L39" s="51">
        <v>3</v>
      </c>
      <c r="M39" s="51">
        <v>4</v>
      </c>
      <c r="N39" s="51">
        <v>1</v>
      </c>
      <c r="O39" s="51">
        <v>4</v>
      </c>
      <c r="P39" s="51">
        <v>2</v>
      </c>
      <c r="Q39" s="51">
        <v>4</v>
      </c>
      <c r="R39" s="51">
        <v>4</v>
      </c>
      <c r="S39" s="51">
        <v>0</v>
      </c>
      <c r="T39" s="72">
        <f t="shared" si="12"/>
        <v>45</v>
      </c>
      <c r="U39" s="29">
        <f t="shared" si="16"/>
        <v>86.538461538461547</v>
      </c>
      <c r="V39" s="51">
        <v>2</v>
      </c>
      <c r="W39" s="51">
        <v>5</v>
      </c>
      <c r="X39" s="51">
        <v>4</v>
      </c>
      <c r="Y39" s="51">
        <v>5</v>
      </c>
      <c r="Z39" s="81">
        <v>3</v>
      </c>
      <c r="AA39" s="51">
        <v>1</v>
      </c>
      <c r="AB39" s="48">
        <v>4</v>
      </c>
      <c r="AC39" s="51">
        <v>4</v>
      </c>
      <c r="AD39" s="48">
        <v>1</v>
      </c>
      <c r="AE39" s="51">
        <v>4</v>
      </c>
      <c r="AF39" s="51">
        <v>11</v>
      </c>
      <c r="AG39" s="51">
        <v>3</v>
      </c>
      <c r="AH39" s="51">
        <v>4</v>
      </c>
      <c r="AI39" s="51">
        <v>0</v>
      </c>
      <c r="AJ39" s="51">
        <v>4</v>
      </c>
      <c r="AK39" s="51">
        <v>4</v>
      </c>
      <c r="AL39" s="74">
        <v>2</v>
      </c>
      <c r="AM39" s="74">
        <f t="shared" si="17"/>
        <v>61</v>
      </c>
      <c r="AN39" s="74">
        <f t="shared" si="18"/>
        <v>87.142857142857139</v>
      </c>
      <c r="AO39" s="46">
        <v>3</v>
      </c>
      <c r="AP39" s="51">
        <v>3</v>
      </c>
      <c r="AQ39" s="48">
        <v>6</v>
      </c>
      <c r="AR39" s="46">
        <v>1</v>
      </c>
      <c r="AS39" s="51">
        <v>5</v>
      </c>
      <c r="AT39" s="47">
        <v>1</v>
      </c>
      <c r="AU39" s="51">
        <v>4</v>
      </c>
      <c r="AV39" s="51">
        <v>3</v>
      </c>
      <c r="AW39" s="51">
        <v>2</v>
      </c>
      <c r="AX39" s="51">
        <v>4</v>
      </c>
      <c r="AY39" s="53">
        <v>10</v>
      </c>
      <c r="AZ39" s="51">
        <v>3</v>
      </c>
      <c r="BA39" s="51">
        <v>4</v>
      </c>
      <c r="BB39" s="51">
        <v>2</v>
      </c>
      <c r="BC39" s="51">
        <v>2</v>
      </c>
      <c r="BD39" s="51">
        <v>3</v>
      </c>
      <c r="BE39" s="51">
        <v>1</v>
      </c>
      <c r="BF39" s="38">
        <f t="shared" si="13"/>
        <v>57</v>
      </c>
      <c r="BG39" s="37">
        <f t="shared" si="19"/>
        <v>86.36363636363636</v>
      </c>
      <c r="BH39" s="51">
        <v>1</v>
      </c>
      <c r="BI39" s="51">
        <v>1</v>
      </c>
      <c r="BJ39" s="51">
        <v>3</v>
      </c>
      <c r="BK39" s="51">
        <v>3</v>
      </c>
      <c r="BL39" s="51">
        <v>4</v>
      </c>
      <c r="BM39" s="51">
        <v>2</v>
      </c>
      <c r="BN39" s="51">
        <v>5</v>
      </c>
      <c r="BO39" s="51">
        <v>4</v>
      </c>
      <c r="BP39" s="51">
        <v>1</v>
      </c>
      <c r="BQ39" s="51">
        <v>3</v>
      </c>
      <c r="BR39" s="51">
        <v>1</v>
      </c>
      <c r="BS39" s="51">
        <v>4</v>
      </c>
      <c r="BT39" s="51">
        <v>4</v>
      </c>
      <c r="BU39" s="51">
        <v>6</v>
      </c>
      <c r="BV39" s="51">
        <v>1</v>
      </c>
      <c r="BW39" s="51">
        <v>4</v>
      </c>
      <c r="BX39" s="51">
        <v>2</v>
      </c>
      <c r="BY39" s="72">
        <f t="shared" si="14"/>
        <v>49</v>
      </c>
      <c r="BZ39" s="72">
        <f t="shared" si="20"/>
        <v>85.964912280701753</v>
      </c>
      <c r="CA39" s="60">
        <v>1</v>
      </c>
      <c r="CB39">
        <v>2</v>
      </c>
      <c r="CC39" s="60">
        <v>3</v>
      </c>
      <c r="CD39" s="51">
        <v>2</v>
      </c>
      <c r="CE39" s="51">
        <v>4</v>
      </c>
      <c r="CF39" s="51">
        <v>1</v>
      </c>
      <c r="CG39" s="51">
        <v>4</v>
      </c>
      <c r="CH39" s="51">
        <v>2</v>
      </c>
      <c r="CI39" s="51">
        <v>1</v>
      </c>
      <c r="CJ39" s="51">
        <v>11</v>
      </c>
      <c r="CK39" s="51">
        <v>0</v>
      </c>
      <c r="CL39" s="51">
        <v>2</v>
      </c>
      <c r="CM39" s="51">
        <v>3</v>
      </c>
      <c r="CN39" s="51">
        <v>2</v>
      </c>
      <c r="CO39" s="51">
        <v>3</v>
      </c>
      <c r="CP39" s="51">
        <v>5</v>
      </c>
      <c r="CQ39" s="51">
        <v>2</v>
      </c>
      <c r="CR39" s="90">
        <f t="shared" si="21"/>
        <v>48</v>
      </c>
      <c r="CS39" s="74">
        <f t="shared" si="22"/>
        <v>87.272727272727266</v>
      </c>
      <c r="CT39" s="51">
        <v>1</v>
      </c>
      <c r="CU39" s="46">
        <v>0</v>
      </c>
      <c r="CV39" s="51">
        <v>3</v>
      </c>
      <c r="CW39" s="51">
        <v>0</v>
      </c>
      <c r="CX39" s="51">
        <v>6</v>
      </c>
      <c r="CY39" s="51">
        <v>2</v>
      </c>
      <c r="CZ39" s="51">
        <v>2</v>
      </c>
      <c r="DA39" s="51">
        <v>2</v>
      </c>
      <c r="DB39" s="51">
        <v>2</v>
      </c>
      <c r="DC39" s="51">
        <v>4</v>
      </c>
      <c r="DD39" s="51">
        <v>3</v>
      </c>
      <c r="DE39" s="51">
        <v>4</v>
      </c>
      <c r="DF39" s="51">
        <v>2</v>
      </c>
      <c r="DG39" s="51">
        <v>2</v>
      </c>
      <c r="DH39" s="51">
        <v>3</v>
      </c>
      <c r="DI39" s="51">
        <v>4</v>
      </c>
      <c r="DJ39" s="51">
        <v>2</v>
      </c>
      <c r="DK39" s="74">
        <f t="shared" si="15"/>
        <v>42</v>
      </c>
      <c r="DL39" s="74">
        <f t="shared" si="23"/>
        <v>80.769230769230774</v>
      </c>
    </row>
    <row r="40" spans="1:116" ht="18.75" customHeight="1">
      <c r="A40" s="49">
        <v>33</v>
      </c>
      <c r="B40" s="50" t="s">
        <v>55</v>
      </c>
      <c r="C40" s="50">
        <v>0</v>
      </c>
      <c r="D40" s="51">
        <v>3</v>
      </c>
      <c r="E40">
        <v>0</v>
      </c>
      <c r="F40" s="51">
        <v>1</v>
      </c>
      <c r="G40" s="81">
        <v>5</v>
      </c>
      <c r="H40" s="51">
        <v>1</v>
      </c>
      <c r="I40" s="51">
        <v>0</v>
      </c>
      <c r="J40" s="51">
        <v>4</v>
      </c>
      <c r="K40" s="51">
        <v>1</v>
      </c>
      <c r="L40" s="51">
        <v>4</v>
      </c>
      <c r="M40" s="51">
        <v>5</v>
      </c>
      <c r="N40" s="51">
        <v>1</v>
      </c>
      <c r="O40" s="51">
        <v>4</v>
      </c>
      <c r="P40" s="51">
        <v>2</v>
      </c>
      <c r="Q40" s="51">
        <v>4</v>
      </c>
      <c r="R40" s="51">
        <v>4</v>
      </c>
      <c r="S40" s="51">
        <v>0</v>
      </c>
      <c r="T40" s="72">
        <f t="shared" si="12"/>
        <v>39</v>
      </c>
      <c r="U40" s="29">
        <f t="shared" si="16"/>
        <v>75</v>
      </c>
      <c r="V40" s="51">
        <v>0</v>
      </c>
      <c r="W40" s="51">
        <v>4</v>
      </c>
      <c r="X40" s="51">
        <v>4</v>
      </c>
      <c r="Y40" s="51">
        <v>5</v>
      </c>
      <c r="Z40" s="81">
        <v>3</v>
      </c>
      <c r="AA40" s="51">
        <v>2</v>
      </c>
      <c r="AB40" s="48">
        <v>1</v>
      </c>
      <c r="AC40" s="51">
        <v>4</v>
      </c>
      <c r="AD40" s="48">
        <v>1</v>
      </c>
      <c r="AE40" s="51">
        <v>4</v>
      </c>
      <c r="AF40" s="51">
        <v>13</v>
      </c>
      <c r="AG40" s="51">
        <v>3</v>
      </c>
      <c r="AH40" s="51">
        <v>5</v>
      </c>
      <c r="AI40" s="51">
        <v>1</v>
      </c>
      <c r="AJ40" s="51">
        <v>3</v>
      </c>
      <c r="AK40" s="51">
        <v>5</v>
      </c>
      <c r="AL40" s="74">
        <v>2</v>
      </c>
      <c r="AM40" s="74">
        <f t="shared" si="17"/>
        <v>60</v>
      </c>
      <c r="AN40" s="74">
        <f t="shared" si="18"/>
        <v>85.714285714285708</v>
      </c>
      <c r="AO40" s="46">
        <v>0</v>
      </c>
      <c r="AP40" s="51">
        <v>2</v>
      </c>
      <c r="AQ40" s="48">
        <v>6</v>
      </c>
      <c r="AR40" s="46">
        <v>2</v>
      </c>
      <c r="AS40" s="51">
        <v>4</v>
      </c>
      <c r="AT40" s="47">
        <v>0</v>
      </c>
      <c r="AU40" s="51">
        <v>0</v>
      </c>
      <c r="AV40" s="51">
        <v>3</v>
      </c>
      <c r="AW40" s="51">
        <v>2</v>
      </c>
      <c r="AX40" s="51">
        <v>2</v>
      </c>
      <c r="AY40" s="53">
        <v>12</v>
      </c>
      <c r="AZ40" s="51">
        <v>3</v>
      </c>
      <c r="BA40" s="51">
        <v>4</v>
      </c>
      <c r="BB40" s="51">
        <v>1</v>
      </c>
      <c r="BC40" s="51">
        <v>4</v>
      </c>
      <c r="BD40" s="51">
        <v>4</v>
      </c>
      <c r="BE40" s="51">
        <v>2</v>
      </c>
      <c r="BF40" s="38">
        <f t="shared" si="13"/>
        <v>51</v>
      </c>
      <c r="BG40" s="37">
        <f t="shared" si="19"/>
        <v>77.272727272727266</v>
      </c>
      <c r="BH40" s="51">
        <v>0</v>
      </c>
      <c r="BI40" s="51">
        <v>3</v>
      </c>
      <c r="BJ40" s="51">
        <v>2</v>
      </c>
      <c r="BK40" s="51">
        <v>3</v>
      </c>
      <c r="BL40" s="51">
        <v>4</v>
      </c>
      <c r="BM40" s="51">
        <v>1</v>
      </c>
      <c r="BN40" s="51">
        <v>0</v>
      </c>
      <c r="BO40" s="51">
        <v>3</v>
      </c>
      <c r="BP40" s="51">
        <v>1</v>
      </c>
      <c r="BQ40" s="51">
        <v>3</v>
      </c>
      <c r="BR40" s="51">
        <v>3</v>
      </c>
      <c r="BS40" s="51">
        <v>5</v>
      </c>
      <c r="BT40" s="51">
        <v>4</v>
      </c>
      <c r="BU40" s="51">
        <v>6</v>
      </c>
      <c r="BV40" s="51">
        <v>2</v>
      </c>
      <c r="BW40" s="51">
        <v>3</v>
      </c>
      <c r="BX40" s="51">
        <v>2</v>
      </c>
      <c r="BY40" s="72">
        <f t="shared" si="14"/>
        <v>45</v>
      </c>
      <c r="BZ40" s="72">
        <f t="shared" si="20"/>
        <v>78.94736842105263</v>
      </c>
      <c r="CA40" s="60">
        <v>3</v>
      </c>
      <c r="CB40">
        <v>2</v>
      </c>
      <c r="CC40" s="60">
        <v>1</v>
      </c>
      <c r="CD40" s="51">
        <v>3</v>
      </c>
      <c r="CE40" s="51">
        <v>4</v>
      </c>
      <c r="CF40" s="51">
        <v>0</v>
      </c>
      <c r="CG40" s="51">
        <v>0</v>
      </c>
      <c r="CH40" s="51">
        <v>2</v>
      </c>
      <c r="CI40" s="51">
        <v>1</v>
      </c>
      <c r="CJ40" s="51">
        <v>10</v>
      </c>
      <c r="CK40" s="51">
        <v>0</v>
      </c>
      <c r="CL40" s="51">
        <v>2</v>
      </c>
      <c r="CM40" s="51">
        <v>5</v>
      </c>
      <c r="CN40" s="51">
        <v>2</v>
      </c>
      <c r="CO40" s="51">
        <v>4</v>
      </c>
      <c r="CP40" s="51">
        <v>5</v>
      </c>
      <c r="CQ40" s="51">
        <v>2</v>
      </c>
      <c r="CR40" s="90">
        <f t="shared" si="21"/>
        <v>46</v>
      </c>
      <c r="CS40" s="74">
        <f t="shared" si="22"/>
        <v>83.636363636363626</v>
      </c>
      <c r="CT40" s="51">
        <v>0</v>
      </c>
      <c r="CU40" s="46">
        <v>0</v>
      </c>
      <c r="CV40" s="51">
        <v>3</v>
      </c>
      <c r="CW40" s="51">
        <v>1</v>
      </c>
      <c r="CX40" s="51">
        <v>6</v>
      </c>
      <c r="CY40" s="51">
        <v>0</v>
      </c>
      <c r="CZ40" s="51">
        <v>0</v>
      </c>
      <c r="DA40" s="51">
        <v>3</v>
      </c>
      <c r="DB40" s="51">
        <v>3</v>
      </c>
      <c r="DC40" s="51">
        <v>4</v>
      </c>
      <c r="DD40" s="51">
        <v>5</v>
      </c>
      <c r="DE40" s="51">
        <v>3</v>
      </c>
      <c r="DF40" s="51">
        <v>1</v>
      </c>
      <c r="DG40" s="51">
        <v>2</v>
      </c>
      <c r="DH40" s="51">
        <v>3</v>
      </c>
      <c r="DI40" s="51">
        <v>3</v>
      </c>
      <c r="DJ40" s="51">
        <v>2</v>
      </c>
      <c r="DK40" s="74">
        <f t="shared" si="15"/>
        <v>39</v>
      </c>
      <c r="DL40" s="74">
        <f t="shared" si="23"/>
        <v>75</v>
      </c>
    </row>
    <row r="41" spans="1:116" ht="18.75" customHeight="1">
      <c r="A41" s="49">
        <v>34</v>
      </c>
      <c r="B41" s="50" t="s">
        <v>56</v>
      </c>
      <c r="C41" s="50">
        <v>2</v>
      </c>
      <c r="D41" s="51">
        <v>3</v>
      </c>
      <c r="E41">
        <v>3</v>
      </c>
      <c r="F41" s="51">
        <v>1</v>
      </c>
      <c r="G41" s="81">
        <v>4</v>
      </c>
      <c r="H41" s="51">
        <v>0</v>
      </c>
      <c r="I41" s="51">
        <v>0</v>
      </c>
      <c r="J41" s="51">
        <v>4</v>
      </c>
      <c r="K41" s="51">
        <v>1</v>
      </c>
      <c r="L41" s="51">
        <v>4</v>
      </c>
      <c r="M41" s="51">
        <v>5</v>
      </c>
      <c r="N41" s="51">
        <v>1</v>
      </c>
      <c r="O41" s="51">
        <v>4</v>
      </c>
      <c r="P41" s="51">
        <v>2</v>
      </c>
      <c r="Q41" s="51">
        <v>4</v>
      </c>
      <c r="R41" s="51">
        <v>4</v>
      </c>
      <c r="S41" s="51">
        <v>0</v>
      </c>
      <c r="T41" s="72">
        <f t="shared" si="12"/>
        <v>42</v>
      </c>
      <c r="U41" s="29">
        <f t="shared" si="16"/>
        <v>80.769230769230774</v>
      </c>
      <c r="V41" s="51">
        <v>4</v>
      </c>
      <c r="W41" s="51">
        <v>5</v>
      </c>
      <c r="X41" s="51">
        <v>4</v>
      </c>
      <c r="Y41" s="51">
        <v>5</v>
      </c>
      <c r="Z41" s="81">
        <v>3</v>
      </c>
      <c r="AA41" s="51">
        <v>0</v>
      </c>
      <c r="AB41" s="48">
        <v>0</v>
      </c>
      <c r="AC41" s="51">
        <v>4</v>
      </c>
      <c r="AD41" s="48">
        <v>1</v>
      </c>
      <c r="AE41" s="51">
        <v>4</v>
      </c>
      <c r="AF41" s="51">
        <v>14</v>
      </c>
      <c r="AG41" s="51">
        <v>3</v>
      </c>
      <c r="AH41" s="51">
        <v>5</v>
      </c>
      <c r="AI41" s="51">
        <v>1</v>
      </c>
      <c r="AJ41" s="51">
        <v>4</v>
      </c>
      <c r="AK41" s="51">
        <v>5</v>
      </c>
      <c r="AL41" s="74">
        <v>2</v>
      </c>
      <c r="AM41" s="74">
        <f t="shared" si="17"/>
        <v>64</v>
      </c>
      <c r="AN41" s="74">
        <f t="shared" si="18"/>
        <v>91.428571428571431</v>
      </c>
      <c r="AO41" s="46">
        <v>3</v>
      </c>
      <c r="AP41" s="51">
        <v>2</v>
      </c>
      <c r="AQ41" s="48">
        <v>6</v>
      </c>
      <c r="AR41" s="46">
        <v>2</v>
      </c>
      <c r="AS41" s="51">
        <v>3</v>
      </c>
      <c r="AT41" s="47">
        <v>0</v>
      </c>
      <c r="AU41" s="51">
        <v>0</v>
      </c>
      <c r="AV41" s="51">
        <v>3</v>
      </c>
      <c r="AW41" s="51">
        <v>2</v>
      </c>
      <c r="AX41" s="51">
        <v>4</v>
      </c>
      <c r="AY41" s="53">
        <v>13</v>
      </c>
      <c r="AZ41" s="51">
        <v>3</v>
      </c>
      <c r="BA41" s="51">
        <v>4</v>
      </c>
      <c r="BB41" s="51">
        <v>2</v>
      </c>
      <c r="BC41" s="51">
        <v>4</v>
      </c>
      <c r="BD41" s="51">
        <v>4</v>
      </c>
      <c r="BE41" s="51">
        <v>2</v>
      </c>
      <c r="BF41" s="38">
        <f t="shared" si="13"/>
        <v>57</v>
      </c>
      <c r="BG41" s="37">
        <f t="shared" si="19"/>
        <v>86.36363636363636</v>
      </c>
      <c r="BH41" s="51">
        <v>1</v>
      </c>
      <c r="BI41" s="51">
        <v>1</v>
      </c>
      <c r="BJ41" s="51">
        <v>2</v>
      </c>
      <c r="BK41" s="51">
        <v>3</v>
      </c>
      <c r="BL41" s="51">
        <v>4</v>
      </c>
      <c r="BM41" s="51">
        <v>0</v>
      </c>
      <c r="BN41" s="51">
        <v>1</v>
      </c>
      <c r="BO41" s="51">
        <v>4</v>
      </c>
      <c r="BP41" s="51">
        <v>2</v>
      </c>
      <c r="BQ41" s="51">
        <v>3</v>
      </c>
      <c r="BR41" s="51">
        <v>3</v>
      </c>
      <c r="BS41" s="51">
        <v>5</v>
      </c>
      <c r="BT41" s="51">
        <v>4</v>
      </c>
      <c r="BU41" s="51">
        <v>6</v>
      </c>
      <c r="BV41" s="51">
        <v>2</v>
      </c>
      <c r="BW41" s="51">
        <v>4</v>
      </c>
      <c r="BX41" s="51">
        <v>2</v>
      </c>
      <c r="BY41" s="72">
        <f t="shared" si="14"/>
        <v>47</v>
      </c>
      <c r="BZ41" s="72">
        <f t="shared" si="20"/>
        <v>82.456140350877192</v>
      </c>
      <c r="CA41" s="60">
        <v>2</v>
      </c>
      <c r="CB41">
        <v>2</v>
      </c>
      <c r="CC41" s="60">
        <v>3</v>
      </c>
      <c r="CD41" s="51">
        <v>3</v>
      </c>
      <c r="CE41" s="51">
        <v>4</v>
      </c>
      <c r="CF41" s="51">
        <v>0</v>
      </c>
      <c r="CG41" s="51">
        <v>0</v>
      </c>
      <c r="CH41" s="51">
        <v>2</v>
      </c>
      <c r="CI41" s="51">
        <v>1</v>
      </c>
      <c r="CJ41" s="51">
        <v>11</v>
      </c>
      <c r="CK41" s="51">
        <v>0</v>
      </c>
      <c r="CL41" s="51">
        <v>2</v>
      </c>
      <c r="CM41" s="51">
        <v>5</v>
      </c>
      <c r="CN41" s="51">
        <v>2</v>
      </c>
      <c r="CO41" s="51">
        <v>4</v>
      </c>
      <c r="CP41" s="51">
        <v>4</v>
      </c>
      <c r="CQ41" s="51">
        <v>2</v>
      </c>
      <c r="CR41" s="90">
        <f t="shared" si="21"/>
        <v>47</v>
      </c>
      <c r="CS41" s="74">
        <f t="shared" si="22"/>
        <v>85.454545454545453</v>
      </c>
      <c r="CT41" s="51">
        <v>2</v>
      </c>
      <c r="CU41" s="46">
        <v>0</v>
      </c>
      <c r="CV41" s="51">
        <v>3</v>
      </c>
      <c r="CW41" s="51">
        <v>2</v>
      </c>
      <c r="CX41" s="51">
        <v>6</v>
      </c>
      <c r="CY41" s="51">
        <v>0</v>
      </c>
      <c r="CZ41" s="51">
        <v>0</v>
      </c>
      <c r="DA41" s="51">
        <v>3</v>
      </c>
      <c r="DB41" s="51">
        <v>3</v>
      </c>
      <c r="DC41" s="51">
        <v>4</v>
      </c>
      <c r="DD41" s="51">
        <v>5</v>
      </c>
      <c r="DE41" s="51">
        <v>4</v>
      </c>
      <c r="DF41" s="51">
        <v>2</v>
      </c>
      <c r="DG41" s="51">
        <v>2</v>
      </c>
      <c r="DH41" s="51">
        <v>3</v>
      </c>
      <c r="DI41" s="51">
        <v>4</v>
      </c>
      <c r="DJ41" s="51">
        <v>2</v>
      </c>
      <c r="DK41" s="74">
        <f t="shared" si="15"/>
        <v>45</v>
      </c>
      <c r="DL41" s="74">
        <f t="shared" si="23"/>
        <v>86.538461538461547</v>
      </c>
    </row>
    <row r="42" spans="1:116" ht="18.75" customHeight="1">
      <c r="A42" s="49">
        <v>35</v>
      </c>
      <c r="B42" s="50" t="s">
        <v>57</v>
      </c>
      <c r="C42" s="50">
        <v>3</v>
      </c>
      <c r="D42" s="51">
        <v>3</v>
      </c>
      <c r="E42">
        <v>3</v>
      </c>
      <c r="F42" s="51">
        <v>1</v>
      </c>
      <c r="G42" s="81">
        <v>4</v>
      </c>
      <c r="H42" s="51">
        <v>1</v>
      </c>
      <c r="I42" s="51">
        <v>2</v>
      </c>
      <c r="J42" s="51">
        <v>4</v>
      </c>
      <c r="K42" s="51">
        <v>1</v>
      </c>
      <c r="L42" s="51">
        <v>4</v>
      </c>
      <c r="M42" s="51">
        <v>5</v>
      </c>
      <c r="N42" s="51">
        <v>1</v>
      </c>
      <c r="O42" s="51">
        <v>4</v>
      </c>
      <c r="P42" s="51">
        <v>2</v>
      </c>
      <c r="Q42" s="51">
        <v>4</v>
      </c>
      <c r="R42" s="51">
        <v>4</v>
      </c>
      <c r="S42" s="51">
        <v>0</v>
      </c>
      <c r="T42" s="72">
        <f t="shared" si="12"/>
        <v>46</v>
      </c>
      <c r="U42" s="29">
        <f t="shared" si="16"/>
        <v>88.461538461538453</v>
      </c>
      <c r="V42" s="51">
        <v>3</v>
      </c>
      <c r="W42" s="51">
        <v>4</v>
      </c>
      <c r="X42" s="51">
        <v>2</v>
      </c>
      <c r="Y42" s="51">
        <v>5</v>
      </c>
      <c r="Z42" s="81">
        <v>2</v>
      </c>
      <c r="AA42" s="51">
        <v>1</v>
      </c>
      <c r="AB42" s="48">
        <v>0</v>
      </c>
      <c r="AC42" s="51">
        <v>4</v>
      </c>
      <c r="AD42" s="48">
        <v>1</v>
      </c>
      <c r="AE42" s="51">
        <v>3</v>
      </c>
      <c r="AF42" s="51">
        <v>14</v>
      </c>
      <c r="AG42" s="51">
        <v>3</v>
      </c>
      <c r="AH42" s="51">
        <v>5</v>
      </c>
      <c r="AI42" s="51">
        <v>1</v>
      </c>
      <c r="AJ42" s="51">
        <v>4</v>
      </c>
      <c r="AK42" s="51">
        <v>4</v>
      </c>
      <c r="AL42" s="74">
        <v>2</v>
      </c>
      <c r="AM42" s="74">
        <f t="shared" si="17"/>
        <v>58</v>
      </c>
      <c r="AN42" s="74">
        <f t="shared" si="18"/>
        <v>82.857142857142861</v>
      </c>
      <c r="AO42" s="46">
        <v>3</v>
      </c>
      <c r="AP42" s="51">
        <v>2</v>
      </c>
      <c r="AQ42" s="48">
        <v>6</v>
      </c>
      <c r="AR42" s="46">
        <v>1</v>
      </c>
      <c r="AS42" s="51">
        <v>4</v>
      </c>
      <c r="AT42" s="47">
        <v>0</v>
      </c>
      <c r="AU42" s="51">
        <v>2</v>
      </c>
      <c r="AV42" s="51">
        <v>2</v>
      </c>
      <c r="AW42" s="51">
        <v>2</v>
      </c>
      <c r="AX42" s="51">
        <v>4</v>
      </c>
      <c r="AY42" s="53">
        <v>13</v>
      </c>
      <c r="AZ42" s="51">
        <v>3</v>
      </c>
      <c r="BA42" s="51">
        <v>4</v>
      </c>
      <c r="BB42" s="51">
        <v>2</v>
      </c>
      <c r="BC42" s="51">
        <v>4</v>
      </c>
      <c r="BD42" s="51">
        <v>3</v>
      </c>
      <c r="BE42" s="51">
        <v>2</v>
      </c>
      <c r="BF42" s="38">
        <f t="shared" si="13"/>
        <v>57</v>
      </c>
      <c r="BG42" s="37">
        <f t="shared" si="19"/>
        <v>86.36363636363636</v>
      </c>
      <c r="BH42" s="51">
        <v>1</v>
      </c>
      <c r="BI42" s="51">
        <v>3</v>
      </c>
      <c r="BJ42" s="51">
        <v>2</v>
      </c>
      <c r="BK42" s="51">
        <v>2</v>
      </c>
      <c r="BL42" s="51">
        <v>3</v>
      </c>
      <c r="BM42" s="51">
        <v>2</v>
      </c>
      <c r="BN42" s="51">
        <v>2</v>
      </c>
      <c r="BO42" s="51">
        <v>4</v>
      </c>
      <c r="BP42" s="51">
        <v>2</v>
      </c>
      <c r="BQ42" s="51">
        <v>3</v>
      </c>
      <c r="BR42" s="51">
        <v>3</v>
      </c>
      <c r="BS42" s="51">
        <v>3</v>
      </c>
      <c r="BT42" s="51">
        <v>4</v>
      </c>
      <c r="BU42" s="51">
        <v>6</v>
      </c>
      <c r="BV42" s="51">
        <v>3</v>
      </c>
      <c r="BW42" s="51">
        <v>4</v>
      </c>
      <c r="BX42" s="51">
        <v>2</v>
      </c>
      <c r="BY42" s="72">
        <f t="shared" si="14"/>
        <v>49</v>
      </c>
      <c r="BZ42" s="72">
        <f t="shared" si="20"/>
        <v>85.964912280701753</v>
      </c>
      <c r="CA42" s="60">
        <v>3</v>
      </c>
      <c r="CB42">
        <v>1</v>
      </c>
      <c r="CC42" s="60">
        <v>2</v>
      </c>
      <c r="CD42" s="51">
        <v>1</v>
      </c>
      <c r="CE42" s="51">
        <v>3</v>
      </c>
      <c r="CF42" s="51">
        <v>1</v>
      </c>
      <c r="CG42" s="51">
        <v>2</v>
      </c>
      <c r="CH42" s="51">
        <v>2</v>
      </c>
      <c r="CI42" s="51">
        <v>1</v>
      </c>
      <c r="CJ42" s="51">
        <v>11</v>
      </c>
      <c r="CK42" s="51">
        <v>0</v>
      </c>
      <c r="CL42" s="51">
        <v>2</v>
      </c>
      <c r="CM42" s="51">
        <v>5</v>
      </c>
      <c r="CN42" s="51">
        <v>2</v>
      </c>
      <c r="CO42" s="51">
        <v>3</v>
      </c>
      <c r="CP42" s="51">
        <v>5</v>
      </c>
      <c r="CQ42" s="51">
        <v>2</v>
      </c>
      <c r="CR42" s="90">
        <f t="shared" si="21"/>
        <v>46</v>
      </c>
      <c r="CS42" s="74">
        <f t="shared" si="22"/>
        <v>83.636363636363626</v>
      </c>
      <c r="CT42" s="51">
        <v>1</v>
      </c>
      <c r="CU42" s="46">
        <v>0</v>
      </c>
      <c r="CV42" s="51">
        <v>4</v>
      </c>
      <c r="CW42" s="51">
        <v>0</v>
      </c>
      <c r="CX42" s="51">
        <v>4</v>
      </c>
      <c r="CY42" s="51">
        <v>2</v>
      </c>
      <c r="CZ42" s="51">
        <v>1</v>
      </c>
      <c r="DA42" s="51">
        <v>2</v>
      </c>
      <c r="DB42" s="51">
        <v>2</v>
      </c>
      <c r="DC42" s="51">
        <v>4</v>
      </c>
      <c r="DD42" s="51">
        <v>5</v>
      </c>
      <c r="DE42" s="51">
        <v>4</v>
      </c>
      <c r="DF42" s="51">
        <v>2</v>
      </c>
      <c r="DG42" s="51">
        <v>2</v>
      </c>
      <c r="DH42" s="51">
        <v>3</v>
      </c>
      <c r="DI42" s="51">
        <v>3</v>
      </c>
      <c r="DJ42" s="51">
        <v>2</v>
      </c>
      <c r="DK42" s="74">
        <f t="shared" si="15"/>
        <v>41</v>
      </c>
      <c r="DL42" s="74">
        <f t="shared" si="23"/>
        <v>78.84615384615384</v>
      </c>
    </row>
    <row r="43" spans="1:116" ht="18.75" customHeight="1">
      <c r="A43" s="49">
        <v>36</v>
      </c>
      <c r="B43" s="50" t="s">
        <v>58</v>
      </c>
      <c r="C43" s="50">
        <v>3</v>
      </c>
      <c r="D43" s="51">
        <v>2</v>
      </c>
      <c r="E43">
        <v>3</v>
      </c>
      <c r="F43" s="51">
        <v>1</v>
      </c>
      <c r="G43" s="81">
        <v>5</v>
      </c>
      <c r="H43" s="51">
        <v>2</v>
      </c>
      <c r="I43" s="51">
        <v>2</v>
      </c>
      <c r="J43" s="51">
        <v>3</v>
      </c>
      <c r="K43" s="51">
        <v>1</v>
      </c>
      <c r="L43" s="51">
        <v>4</v>
      </c>
      <c r="M43" s="51">
        <v>5</v>
      </c>
      <c r="N43" s="51">
        <v>1</v>
      </c>
      <c r="O43" s="51">
        <v>4</v>
      </c>
      <c r="P43" s="51">
        <v>2</v>
      </c>
      <c r="Q43" s="51">
        <v>4</v>
      </c>
      <c r="R43" s="51">
        <v>3</v>
      </c>
      <c r="S43" s="51">
        <v>0</v>
      </c>
      <c r="T43" s="72">
        <f t="shared" si="12"/>
        <v>45</v>
      </c>
      <c r="U43" s="29">
        <f t="shared" si="16"/>
        <v>86.538461538461547</v>
      </c>
      <c r="V43" s="51">
        <v>4</v>
      </c>
      <c r="W43" s="51">
        <v>4</v>
      </c>
      <c r="X43" s="51">
        <v>2</v>
      </c>
      <c r="Y43" s="51">
        <v>4</v>
      </c>
      <c r="Z43" s="81">
        <v>3</v>
      </c>
      <c r="AA43" s="51">
        <v>2</v>
      </c>
      <c r="AB43" s="48">
        <v>4</v>
      </c>
      <c r="AC43" s="51">
        <v>4</v>
      </c>
      <c r="AD43" s="48">
        <v>1</v>
      </c>
      <c r="AE43" s="51">
        <v>4</v>
      </c>
      <c r="AF43" s="51">
        <v>14</v>
      </c>
      <c r="AG43" s="51">
        <v>2</v>
      </c>
      <c r="AH43" s="51">
        <v>4</v>
      </c>
      <c r="AI43" s="51">
        <v>1</v>
      </c>
      <c r="AJ43" s="51">
        <v>4</v>
      </c>
      <c r="AK43" s="51">
        <v>5</v>
      </c>
      <c r="AL43" s="74">
        <v>2</v>
      </c>
      <c r="AM43" s="74">
        <f t="shared" si="17"/>
        <v>64</v>
      </c>
      <c r="AN43" s="74">
        <f t="shared" si="18"/>
        <v>91.428571428571431</v>
      </c>
      <c r="AO43" s="46">
        <v>4</v>
      </c>
      <c r="AP43" s="51">
        <v>3</v>
      </c>
      <c r="AQ43" s="48">
        <v>6</v>
      </c>
      <c r="AR43" s="46">
        <v>2</v>
      </c>
      <c r="AS43" s="51">
        <v>5</v>
      </c>
      <c r="AT43" s="47">
        <v>1</v>
      </c>
      <c r="AU43" s="51">
        <v>2</v>
      </c>
      <c r="AV43" s="51">
        <v>2</v>
      </c>
      <c r="AW43" s="51">
        <v>2</v>
      </c>
      <c r="AX43" s="51">
        <v>4</v>
      </c>
      <c r="AY43" s="53">
        <v>11</v>
      </c>
      <c r="AZ43" s="51">
        <v>3</v>
      </c>
      <c r="BA43" s="51">
        <v>4</v>
      </c>
      <c r="BB43" s="51">
        <v>2</v>
      </c>
      <c r="BC43" s="51">
        <v>4</v>
      </c>
      <c r="BD43" s="51">
        <v>3</v>
      </c>
      <c r="BE43" s="51">
        <v>2</v>
      </c>
      <c r="BF43" s="38">
        <f t="shared" si="13"/>
        <v>60</v>
      </c>
      <c r="BG43" s="37">
        <f t="shared" si="19"/>
        <v>90.909090909090907</v>
      </c>
      <c r="BH43" s="51">
        <v>1</v>
      </c>
      <c r="BI43" s="51">
        <v>3</v>
      </c>
      <c r="BJ43" s="51">
        <v>3</v>
      </c>
      <c r="BK43" s="51">
        <v>3</v>
      </c>
      <c r="BL43" s="51">
        <v>4</v>
      </c>
      <c r="BM43" s="51">
        <v>2</v>
      </c>
      <c r="BN43" s="51">
        <v>4</v>
      </c>
      <c r="BO43" s="51">
        <v>3</v>
      </c>
      <c r="BP43" s="51">
        <v>2</v>
      </c>
      <c r="BQ43" s="51">
        <v>3</v>
      </c>
      <c r="BR43" s="51">
        <v>2</v>
      </c>
      <c r="BS43" s="51">
        <v>4</v>
      </c>
      <c r="BT43" s="51">
        <v>4</v>
      </c>
      <c r="BU43" s="51">
        <v>5</v>
      </c>
      <c r="BV43" s="51">
        <v>2</v>
      </c>
      <c r="BW43" s="51">
        <v>2</v>
      </c>
      <c r="BX43" s="51">
        <v>2</v>
      </c>
      <c r="BY43" s="72">
        <f t="shared" si="14"/>
        <v>49</v>
      </c>
      <c r="BZ43" s="72">
        <f t="shared" si="20"/>
        <v>85.964912280701753</v>
      </c>
      <c r="CA43" s="60">
        <v>3</v>
      </c>
      <c r="CB43">
        <v>2</v>
      </c>
      <c r="CC43" s="60">
        <v>3</v>
      </c>
      <c r="CD43" s="51">
        <v>1</v>
      </c>
      <c r="CE43" s="51">
        <v>4</v>
      </c>
      <c r="CF43" s="51">
        <v>2</v>
      </c>
      <c r="CG43" s="51">
        <v>4</v>
      </c>
      <c r="CH43" s="51">
        <v>2</v>
      </c>
      <c r="CI43" s="51">
        <v>1</v>
      </c>
      <c r="CJ43" s="51">
        <v>11</v>
      </c>
      <c r="CK43" s="51">
        <v>0</v>
      </c>
      <c r="CL43" s="51">
        <v>1</v>
      </c>
      <c r="CM43" s="51">
        <v>5</v>
      </c>
      <c r="CN43" s="51">
        <v>2</v>
      </c>
      <c r="CO43" s="51">
        <v>4</v>
      </c>
      <c r="CP43" s="51">
        <v>4</v>
      </c>
      <c r="CQ43" s="51">
        <v>2</v>
      </c>
      <c r="CR43" s="90">
        <f t="shared" si="21"/>
        <v>51</v>
      </c>
      <c r="CS43" s="74">
        <f t="shared" si="22"/>
        <v>92.72727272727272</v>
      </c>
      <c r="CT43" s="51">
        <v>2</v>
      </c>
      <c r="CU43" s="46">
        <v>0</v>
      </c>
      <c r="CV43" s="51">
        <v>3</v>
      </c>
      <c r="CW43" s="51">
        <v>1</v>
      </c>
      <c r="CX43" s="51">
        <v>6</v>
      </c>
      <c r="CY43" s="51">
        <v>4</v>
      </c>
      <c r="CZ43" s="51">
        <v>2</v>
      </c>
      <c r="DA43" s="51">
        <v>2</v>
      </c>
      <c r="DB43" s="51">
        <v>3</v>
      </c>
      <c r="DC43" s="51">
        <v>4</v>
      </c>
      <c r="DD43" s="51">
        <v>5</v>
      </c>
      <c r="DE43" s="51">
        <v>4</v>
      </c>
      <c r="DF43" s="51">
        <v>2</v>
      </c>
      <c r="DG43" s="51">
        <v>2</v>
      </c>
      <c r="DH43" s="51">
        <v>3</v>
      </c>
      <c r="DI43" s="51">
        <v>3</v>
      </c>
      <c r="DJ43" s="51">
        <v>2</v>
      </c>
      <c r="DK43" s="74">
        <f t="shared" si="15"/>
        <v>48</v>
      </c>
      <c r="DL43" s="74">
        <f t="shared" si="23"/>
        <v>92.307692307692307</v>
      </c>
    </row>
    <row r="44" spans="1:116" ht="18.75" customHeight="1">
      <c r="A44" s="49">
        <v>37</v>
      </c>
      <c r="B44" s="50" t="s">
        <v>59</v>
      </c>
      <c r="C44" s="50">
        <v>3</v>
      </c>
      <c r="D44" s="51">
        <v>2</v>
      </c>
      <c r="E44">
        <v>2</v>
      </c>
      <c r="F44" s="51">
        <v>1</v>
      </c>
      <c r="G44" s="81">
        <v>5</v>
      </c>
      <c r="H44" s="51">
        <v>1</v>
      </c>
      <c r="I44" s="51">
        <v>4</v>
      </c>
      <c r="J44" s="51">
        <v>4</v>
      </c>
      <c r="K44" s="51">
        <v>1</v>
      </c>
      <c r="L44" s="51">
        <v>4</v>
      </c>
      <c r="M44" s="51">
        <v>5</v>
      </c>
      <c r="N44" s="51">
        <v>1</v>
      </c>
      <c r="O44" s="51">
        <v>3</v>
      </c>
      <c r="P44" s="51">
        <v>2</v>
      </c>
      <c r="Q44" s="51">
        <v>4</v>
      </c>
      <c r="R44" s="51">
        <v>4</v>
      </c>
      <c r="S44" s="51">
        <v>0</v>
      </c>
      <c r="T44" s="72">
        <f t="shared" si="12"/>
        <v>46</v>
      </c>
      <c r="U44" s="29">
        <f t="shared" si="16"/>
        <v>88.461538461538453</v>
      </c>
      <c r="V44" s="51">
        <v>4</v>
      </c>
      <c r="W44" s="51">
        <v>5</v>
      </c>
      <c r="X44" s="51">
        <v>4</v>
      </c>
      <c r="Y44" s="51">
        <v>5</v>
      </c>
      <c r="Z44" s="81">
        <v>3</v>
      </c>
      <c r="AA44" s="51">
        <v>1</v>
      </c>
      <c r="AB44" s="48">
        <v>4</v>
      </c>
      <c r="AC44" s="51">
        <v>4</v>
      </c>
      <c r="AD44" s="48">
        <v>1</v>
      </c>
      <c r="AE44" s="51">
        <v>4</v>
      </c>
      <c r="AF44" s="51">
        <v>13</v>
      </c>
      <c r="AG44" s="51">
        <v>2</v>
      </c>
      <c r="AH44" s="51">
        <v>5</v>
      </c>
      <c r="AI44" s="51">
        <v>1</v>
      </c>
      <c r="AJ44" s="51">
        <v>3</v>
      </c>
      <c r="AK44" s="51">
        <v>4</v>
      </c>
      <c r="AL44" s="74">
        <v>2</v>
      </c>
      <c r="AM44" s="74">
        <f t="shared" si="17"/>
        <v>65</v>
      </c>
      <c r="AN44" s="74">
        <f t="shared" si="18"/>
        <v>92.857142857142861</v>
      </c>
      <c r="AO44" s="46">
        <v>4</v>
      </c>
      <c r="AP44" s="51">
        <v>3</v>
      </c>
      <c r="AQ44" s="48">
        <v>5</v>
      </c>
      <c r="AR44" s="46">
        <v>2</v>
      </c>
      <c r="AS44" s="51">
        <v>5</v>
      </c>
      <c r="AT44" s="47">
        <v>0</v>
      </c>
      <c r="AU44" s="51">
        <v>4</v>
      </c>
      <c r="AV44" s="51">
        <v>3</v>
      </c>
      <c r="AW44" s="51">
        <v>2</v>
      </c>
      <c r="AX44" s="51">
        <v>4</v>
      </c>
      <c r="AY44" s="53">
        <v>10</v>
      </c>
      <c r="AZ44" s="51">
        <v>3</v>
      </c>
      <c r="BA44" s="51">
        <v>4</v>
      </c>
      <c r="BB44" s="51">
        <v>2</v>
      </c>
      <c r="BC44" s="51">
        <v>4</v>
      </c>
      <c r="BD44" s="51">
        <v>4</v>
      </c>
      <c r="BE44" s="51">
        <v>2</v>
      </c>
      <c r="BF44" s="38">
        <f t="shared" si="13"/>
        <v>61</v>
      </c>
      <c r="BG44" s="37">
        <f t="shared" si="19"/>
        <v>92.424242424242422</v>
      </c>
      <c r="BH44" s="51">
        <v>1</v>
      </c>
      <c r="BI44" s="51">
        <v>3</v>
      </c>
      <c r="BJ44" s="51">
        <v>3</v>
      </c>
      <c r="BK44" s="51">
        <v>2</v>
      </c>
      <c r="BL44" s="51">
        <v>4</v>
      </c>
      <c r="BM44" s="51">
        <v>1</v>
      </c>
      <c r="BN44" s="51">
        <v>5</v>
      </c>
      <c r="BO44" s="51">
        <v>4</v>
      </c>
      <c r="BP44" s="51">
        <v>2</v>
      </c>
      <c r="BQ44" s="51">
        <v>2</v>
      </c>
      <c r="BR44" s="51">
        <v>2</v>
      </c>
      <c r="BS44" s="51">
        <v>4</v>
      </c>
      <c r="BT44" s="51">
        <v>4</v>
      </c>
      <c r="BU44" s="51">
        <v>6</v>
      </c>
      <c r="BV44" s="51">
        <v>2</v>
      </c>
      <c r="BW44" s="51">
        <v>3</v>
      </c>
      <c r="BX44" s="51">
        <v>2</v>
      </c>
      <c r="BY44" s="72">
        <f t="shared" si="14"/>
        <v>50</v>
      </c>
      <c r="BZ44" s="72">
        <f t="shared" si="20"/>
        <v>87.719298245614027</v>
      </c>
      <c r="CA44" s="60">
        <v>3</v>
      </c>
      <c r="CB44">
        <v>2</v>
      </c>
      <c r="CC44" s="60">
        <v>3</v>
      </c>
      <c r="CD44" s="51">
        <v>2</v>
      </c>
      <c r="CE44" s="51">
        <v>4</v>
      </c>
      <c r="CF44" s="51">
        <v>1</v>
      </c>
      <c r="CG44" s="51">
        <v>4</v>
      </c>
      <c r="CH44" s="51">
        <v>1</v>
      </c>
      <c r="CI44" s="51">
        <v>1</v>
      </c>
      <c r="CJ44" s="51">
        <v>11</v>
      </c>
      <c r="CK44" s="51">
        <v>0</v>
      </c>
      <c r="CL44" s="51">
        <v>1</v>
      </c>
      <c r="CM44" s="51">
        <v>5</v>
      </c>
      <c r="CN44" s="51">
        <v>2</v>
      </c>
      <c r="CO44" s="51">
        <v>4</v>
      </c>
      <c r="CP44" s="51">
        <v>5</v>
      </c>
      <c r="CQ44" s="51">
        <v>2</v>
      </c>
      <c r="CR44" s="90">
        <f t="shared" si="21"/>
        <v>51</v>
      </c>
      <c r="CS44" s="74">
        <f t="shared" si="22"/>
        <v>92.72727272727272</v>
      </c>
      <c r="CT44" s="51">
        <v>1</v>
      </c>
      <c r="CU44" s="46">
        <v>0</v>
      </c>
      <c r="CV44" s="51">
        <v>3</v>
      </c>
      <c r="CW44" s="51">
        <v>1</v>
      </c>
      <c r="CX44" s="51">
        <v>6</v>
      </c>
      <c r="CY44" s="51">
        <v>1</v>
      </c>
      <c r="CZ44" s="51">
        <v>2</v>
      </c>
      <c r="DA44" s="51">
        <v>3</v>
      </c>
      <c r="DB44" s="51">
        <v>3</v>
      </c>
      <c r="DC44" s="51">
        <v>4</v>
      </c>
      <c r="DD44" s="51">
        <v>2</v>
      </c>
      <c r="DE44" s="51">
        <v>4</v>
      </c>
      <c r="DF44" s="51">
        <v>1</v>
      </c>
      <c r="DG44" s="51">
        <v>2</v>
      </c>
      <c r="DH44" s="51">
        <v>3</v>
      </c>
      <c r="DI44" s="51">
        <v>4</v>
      </c>
      <c r="DJ44" s="51">
        <v>2</v>
      </c>
      <c r="DK44" s="74">
        <f t="shared" si="15"/>
        <v>42</v>
      </c>
      <c r="DL44" s="74">
        <f t="shared" si="23"/>
        <v>80.769230769230774</v>
      </c>
    </row>
    <row r="45" spans="1:116" ht="18.75" customHeight="1">
      <c r="A45" s="49">
        <v>38</v>
      </c>
      <c r="B45" s="50" t="s">
        <v>60</v>
      </c>
      <c r="C45" s="50">
        <v>3</v>
      </c>
      <c r="D45" s="51">
        <v>3</v>
      </c>
      <c r="E45">
        <v>3</v>
      </c>
      <c r="F45" s="51">
        <v>1</v>
      </c>
      <c r="G45" s="81">
        <v>5</v>
      </c>
      <c r="H45" s="51">
        <v>2</v>
      </c>
      <c r="I45" s="51">
        <v>4</v>
      </c>
      <c r="J45" s="51">
        <v>3</v>
      </c>
      <c r="K45" s="51">
        <v>0</v>
      </c>
      <c r="L45" s="51">
        <v>4</v>
      </c>
      <c r="M45" s="51">
        <v>5</v>
      </c>
      <c r="N45" s="51">
        <v>1</v>
      </c>
      <c r="O45" s="51">
        <v>4</v>
      </c>
      <c r="P45" s="51">
        <v>2</v>
      </c>
      <c r="Q45" s="51">
        <v>4</v>
      </c>
      <c r="R45" s="51">
        <v>4</v>
      </c>
      <c r="S45" s="51">
        <v>0</v>
      </c>
      <c r="T45" s="72">
        <f t="shared" si="12"/>
        <v>48</v>
      </c>
      <c r="U45" s="29">
        <f t="shared" si="16"/>
        <v>92.307692307692307</v>
      </c>
      <c r="V45" s="51">
        <v>4</v>
      </c>
      <c r="W45" s="51">
        <v>5</v>
      </c>
      <c r="X45" s="51">
        <v>4</v>
      </c>
      <c r="Y45" s="51">
        <v>5</v>
      </c>
      <c r="Z45" s="81">
        <v>3</v>
      </c>
      <c r="AA45" s="51">
        <v>2</v>
      </c>
      <c r="AB45" s="48">
        <v>4</v>
      </c>
      <c r="AC45" s="51">
        <v>4</v>
      </c>
      <c r="AD45" s="48">
        <v>1</v>
      </c>
      <c r="AE45" s="51">
        <v>4</v>
      </c>
      <c r="AF45" s="51">
        <v>14</v>
      </c>
      <c r="AG45" s="51">
        <v>3</v>
      </c>
      <c r="AH45" s="51">
        <v>5</v>
      </c>
      <c r="AI45" s="51">
        <v>1</v>
      </c>
      <c r="AJ45" s="51">
        <v>4</v>
      </c>
      <c r="AK45" s="51">
        <v>5</v>
      </c>
      <c r="AL45" s="74">
        <v>2</v>
      </c>
      <c r="AM45" s="74">
        <f t="shared" si="17"/>
        <v>70</v>
      </c>
      <c r="AN45" s="74">
        <f t="shared" si="18"/>
        <v>100</v>
      </c>
      <c r="AO45" s="46">
        <v>4</v>
      </c>
      <c r="AP45" s="51">
        <v>3</v>
      </c>
      <c r="AQ45" s="48">
        <v>6</v>
      </c>
      <c r="AR45" s="46">
        <v>2</v>
      </c>
      <c r="AS45" s="51">
        <v>4</v>
      </c>
      <c r="AT45" s="47">
        <v>1</v>
      </c>
      <c r="AU45" s="51">
        <v>4</v>
      </c>
      <c r="AV45" s="51">
        <v>3</v>
      </c>
      <c r="AW45" s="51">
        <v>2</v>
      </c>
      <c r="AX45" s="51">
        <v>4</v>
      </c>
      <c r="AY45" s="53">
        <v>13</v>
      </c>
      <c r="AZ45" s="51">
        <v>3</v>
      </c>
      <c r="BA45" s="51">
        <v>4</v>
      </c>
      <c r="BB45" s="51">
        <v>2</v>
      </c>
      <c r="BC45" s="51">
        <v>4</v>
      </c>
      <c r="BD45" s="51">
        <v>4</v>
      </c>
      <c r="BE45" s="51">
        <v>2</v>
      </c>
      <c r="BF45" s="38">
        <f t="shared" si="13"/>
        <v>65</v>
      </c>
      <c r="BG45" s="37">
        <f t="shared" si="19"/>
        <v>98.484848484848484</v>
      </c>
      <c r="BH45" s="51">
        <v>1</v>
      </c>
      <c r="BI45" s="51">
        <v>3</v>
      </c>
      <c r="BJ45" s="51">
        <v>3</v>
      </c>
      <c r="BK45" s="51">
        <v>3</v>
      </c>
      <c r="BL45" s="51">
        <v>3</v>
      </c>
      <c r="BM45" s="51">
        <v>2</v>
      </c>
      <c r="BN45" s="51">
        <v>4</v>
      </c>
      <c r="BO45" s="51">
        <v>4</v>
      </c>
      <c r="BP45" s="51">
        <v>2</v>
      </c>
      <c r="BQ45" s="51">
        <v>3</v>
      </c>
      <c r="BR45" s="51">
        <v>3</v>
      </c>
      <c r="BS45" s="51">
        <v>4</v>
      </c>
      <c r="BT45" s="51">
        <v>4</v>
      </c>
      <c r="BU45" s="51">
        <v>6</v>
      </c>
      <c r="BV45" s="51">
        <v>3</v>
      </c>
      <c r="BW45" s="51">
        <v>4</v>
      </c>
      <c r="BX45" s="51">
        <v>2</v>
      </c>
      <c r="BY45" s="72">
        <f t="shared" si="14"/>
        <v>54</v>
      </c>
      <c r="BZ45" s="72">
        <f t="shared" si="20"/>
        <v>94.73684210526315</v>
      </c>
      <c r="CA45" s="60">
        <v>2</v>
      </c>
      <c r="CB45">
        <v>2</v>
      </c>
      <c r="CC45" s="60">
        <v>3</v>
      </c>
      <c r="CD45" s="51">
        <v>3</v>
      </c>
      <c r="CE45" s="51">
        <v>3</v>
      </c>
      <c r="CF45" s="51">
        <v>2</v>
      </c>
      <c r="CG45" s="51">
        <v>4</v>
      </c>
      <c r="CH45" s="51">
        <v>2</v>
      </c>
      <c r="CI45" s="51">
        <v>1</v>
      </c>
      <c r="CJ45" s="51">
        <v>11</v>
      </c>
      <c r="CK45" s="51">
        <v>0</v>
      </c>
      <c r="CL45" s="51">
        <v>2</v>
      </c>
      <c r="CM45" s="51">
        <v>5</v>
      </c>
      <c r="CN45" s="51">
        <v>2</v>
      </c>
      <c r="CO45" s="51">
        <v>4</v>
      </c>
      <c r="CP45" s="51">
        <v>5</v>
      </c>
      <c r="CQ45" s="51">
        <v>2</v>
      </c>
      <c r="CR45" s="90">
        <f t="shared" si="21"/>
        <v>53</v>
      </c>
      <c r="CS45" s="74">
        <f t="shared" si="22"/>
        <v>96.36363636363636</v>
      </c>
      <c r="CT45" s="51">
        <v>2</v>
      </c>
      <c r="CU45" s="46">
        <v>0</v>
      </c>
      <c r="CV45" s="51">
        <v>4</v>
      </c>
      <c r="CW45" s="51">
        <v>1</v>
      </c>
      <c r="CX45" s="51">
        <v>4</v>
      </c>
      <c r="CY45" s="51">
        <v>4</v>
      </c>
      <c r="CZ45" s="51">
        <v>2</v>
      </c>
      <c r="DA45" s="51">
        <v>3</v>
      </c>
      <c r="DB45" s="51">
        <v>2</v>
      </c>
      <c r="DC45" s="51">
        <v>4</v>
      </c>
      <c r="DD45" s="51">
        <v>5</v>
      </c>
      <c r="DE45" s="51">
        <v>4</v>
      </c>
      <c r="DF45" s="51">
        <v>2</v>
      </c>
      <c r="DG45" s="51">
        <v>2</v>
      </c>
      <c r="DH45" s="51">
        <v>3</v>
      </c>
      <c r="DI45" s="51">
        <v>4</v>
      </c>
      <c r="DJ45" s="51">
        <v>2</v>
      </c>
      <c r="DK45" s="74">
        <f t="shared" si="15"/>
        <v>48</v>
      </c>
      <c r="DL45" s="74">
        <f t="shared" si="23"/>
        <v>92.307692307692307</v>
      </c>
    </row>
    <row r="46" spans="1:116" ht="18.75" customHeight="1">
      <c r="A46" s="49">
        <v>39</v>
      </c>
      <c r="B46" s="50" t="s">
        <v>61</v>
      </c>
      <c r="C46" s="50">
        <v>2</v>
      </c>
      <c r="D46" s="51">
        <v>3</v>
      </c>
      <c r="E46">
        <v>3</v>
      </c>
      <c r="F46" s="51">
        <v>1</v>
      </c>
      <c r="G46" s="81">
        <v>5</v>
      </c>
      <c r="H46" s="51">
        <v>2</v>
      </c>
      <c r="I46" s="51">
        <v>4</v>
      </c>
      <c r="J46" s="51">
        <v>2</v>
      </c>
      <c r="K46" s="51">
        <v>1</v>
      </c>
      <c r="L46" s="51">
        <v>4</v>
      </c>
      <c r="M46" s="51">
        <v>5</v>
      </c>
      <c r="N46" s="51">
        <v>1</v>
      </c>
      <c r="O46" s="51">
        <v>3</v>
      </c>
      <c r="P46" s="51">
        <v>2</v>
      </c>
      <c r="Q46" s="51">
        <v>4</v>
      </c>
      <c r="R46" s="51">
        <v>2</v>
      </c>
      <c r="S46" s="51">
        <v>0</v>
      </c>
      <c r="T46" s="72">
        <f t="shared" si="12"/>
        <v>44</v>
      </c>
      <c r="U46" s="29">
        <f t="shared" si="16"/>
        <v>84.615384615384613</v>
      </c>
      <c r="V46" s="51">
        <v>4</v>
      </c>
      <c r="W46" s="51">
        <v>3</v>
      </c>
      <c r="X46" s="51">
        <v>3</v>
      </c>
      <c r="Y46" s="51">
        <v>5</v>
      </c>
      <c r="Z46" s="81">
        <v>3</v>
      </c>
      <c r="AA46" s="51">
        <v>2</v>
      </c>
      <c r="AB46" s="48">
        <v>4</v>
      </c>
      <c r="AC46" s="51">
        <v>3</v>
      </c>
      <c r="AD46" s="48">
        <v>0</v>
      </c>
      <c r="AE46" s="51">
        <v>4</v>
      </c>
      <c r="AF46" s="51">
        <v>14</v>
      </c>
      <c r="AG46" s="51">
        <v>3</v>
      </c>
      <c r="AH46" s="51">
        <v>4</v>
      </c>
      <c r="AI46" s="51">
        <v>1</v>
      </c>
      <c r="AJ46" s="51">
        <v>2</v>
      </c>
      <c r="AK46" s="51">
        <v>5</v>
      </c>
      <c r="AL46" s="74">
        <v>2</v>
      </c>
      <c r="AM46" s="74">
        <f t="shared" si="17"/>
        <v>62</v>
      </c>
      <c r="AN46" s="74">
        <f t="shared" si="18"/>
        <v>88.571428571428569</v>
      </c>
      <c r="AO46" s="46">
        <v>4</v>
      </c>
      <c r="AP46" s="51">
        <v>3</v>
      </c>
      <c r="AQ46" s="48">
        <v>6</v>
      </c>
      <c r="AR46" s="46">
        <v>2</v>
      </c>
      <c r="AS46" s="51">
        <v>4</v>
      </c>
      <c r="AT46" s="47">
        <v>1</v>
      </c>
      <c r="AU46" s="51">
        <v>4</v>
      </c>
      <c r="AV46" s="51">
        <v>3</v>
      </c>
      <c r="AW46" s="51">
        <v>2</v>
      </c>
      <c r="AX46" s="51">
        <v>4</v>
      </c>
      <c r="AY46" s="53">
        <v>10</v>
      </c>
      <c r="AZ46" s="51">
        <v>2</v>
      </c>
      <c r="BA46" s="51">
        <v>3</v>
      </c>
      <c r="BB46" s="51">
        <v>2</v>
      </c>
      <c r="BC46" s="51">
        <v>3</v>
      </c>
      <c r="BD46" s="51">
        <v>3</v>
      </c>
      <c r="BE46" s="51">
        <v>2</v>
      </c>
      <c r="BF46" s="38">
        <f t="shared" si="13"/>
        <v>58</v>
      </c>
      <c r="BG46" s="37">
        <f t="shared" si="19"/>
        <v>87.878787878787875</v>
      </c>
      <c r="BH46" s="51">
        <v>1</v>
      </c>
      <c r="BI46" s="51">
        <v>3</v>
      </c>
      <c r="BJ46" s="51">
        <v>3</v>
      </c>
      <c r="BK46" s="51">
        <v>3</v>
      </c>
      <c r="BL46" s="51">
        <v>4</v>
      </c>
      <c r="BM46" s="51">
        <v>2</v>
      </c>
      <c r="BN46" s="51">
        <v>4</v>
      </c>
      <c r="BO46" s="51">
        <v>3</v>
      </c>
      <c r="BP46" s="51">
        <v>2</v>
      </c>
      <c r="BQ46" s="51">
        <v>3</v>
      </c>
      <c r="BR46" s="51">
        <v>2</v>
      </c>
      <c r="BS46" s="51">
        <v>3</v>
      </c>
      <c r="BT46" s="51">
        <v>3</v>
      </c>
      <c r="BU46" s="51">
        <v>6</v>
      </c>
      <c r="BV46" s="51">
        <v>2</v>
      </c>
      <c r="BW46" s="51">
        <v>4</v>
      </c>
      <c r="BX46" s="51">
        <v>2</v>
      </c>
      <c r="BY46" s="72">
        <f t="shared" si="14"/>
        <v>50</v>
      </c>
      <c r="BZ46" s="72">
        <f t="shared" si="20"/>
        <v>87.719298245614027</v>
      </c>
      <c r="CA46" s="60">
        <v>3</v>
      </c>
      <c r="CB46">
        <v>2</v>
      </c>
      <c r="CC46" s="60">
        <v>2</v>
      </c>
      <c r="CD46" s="51">
        <v>3</v>
      </c>
      <c r="CE46" s="51">
        <v>3</v>
      </c>
      <c r="CF46" s="51">
        <v>2</v>
      </c>
      <c r="CG46" s="51">
        <v>4</v>
      </c>
      <c r="CH46" s="51">
        <v>2</v>
      </c>
      <c r="CI46" s="51">
        <v>1</v>
      </c>
      <c r="CJ46" s="51">
        <v>10</v>
      </c>
      <c r="CK46" s="51">
        <v>0</v>
      </c>
      <c r="CL46" s="51">
        <v>2</v>
      </c>
      <c r="CM46" s="51">
        <v>5</v>
      </c>
      <c r="CN46" s="51">
        <v>2</v>
      </c>
      <c r="CO46" s="51">
        <v>4</v>
      </c>
      <c r="CP46" s="51">
        <v>5</v>
      </c>
      <c r="CQ46" s="51">
        <v>2</v>
      </c>
      <c r="CR46" s="90">
        <f t="shared" si="21"/>
        <v>52</v>
      </c>
      <c r="CS46" s="74">
        <f t="shared" si="22"/>
        <v>94.545454545454547</v>
      </c>
      <c r="CT46" s="51">
        <v>2</v>
      </c>
      <c r="CU46" s="46">
        <v>0</v>
      </c>
      <c r="CV46" s="51">
        <v>3</v>
      </c>
      <c r="CW46" s="51">
        <v>1</v>
      </c>
      <c r="CX46" s="51">
        <v>6</v>
      </c>
      <c r="CY46" s="51">
        <v>4</v>
      </c>
      <c r="CZ46" s="51">
        <v>2</v>
      </c>
      <c r="DA46" s="51">
        <v>3</v>
      </c>
      <c r="DB46" s="51">
        <v>2</v>
      </c>
      <c r="DC46" s="51">
        <v>3</v>
      </c>
      <c r="DD46" s="51">
        <v>4</v>
      </c>
      <c r="DE46" s="51">
        <v>2</v>
      </c>
      <c r="DF46" s="51">
        <v>2</v>
      </c>
      <c r="DG46" s="51">
        <v>2</v>
      </c>
      <c r="DH46" s="51">
        <v>2</v>
      </c>
      <c r="DI46" s="51">
        <v>3</v>
      </c>
      <c r="DJ46" s="51">
        <v>2</v>
      </c>
      <c r="DK46" s="74">
        <f t="shared" si="15"/>
        <v>43</v>
      </c>
      <c r="DL46" s="74">
        <f t="shared" si="23"/>
        <v>82.692307692307693</v>
      </c>
    </row>
    <row r="47" spans="1:116" ht="18.75" customHeight="1">
      <c r="A47" s="49">
        <v>40</v>
      </c>
      <c r="B47" s="50" t="s">
        <v>62</v>
      </c>
      <c r="C47" s="50">
        <v>3</v>
      </c>
      <c r="D47" s="51">
        <v>2</v>
      </c>
      <c r="E47">
        <v>3</v>
      </c>
      <c r="F47" s="51">
        <v>1</v>
      </c>
      <c r="G47" s="81">
        <v>4</v>
      </c>
      <c r="H47" s="51">
        <v>1</v>
      </c>
      <c r="I47" s="51">
        <v>3</v>
      </c>
      <c r="J47" s="51">
        <v>4</v>
      </c>
      <c r="K47" s="51">
        <v>0</v>
      </c>
      <c r="L47" s="51">
        <v>3</v>
      </c>
      <c r="M47" s="51">
        <v>5</v>
      </c>
      <c r="N47" s="51">
        <v>1</v>
      </c>
      <c r="O47" s="51">
        <v>3</v>
      </c>
      <c r="P47" s="51">
        <v>2</v>
      </c>
      <c r="Q47" s="51">
        <v>4</v>
      </c>
      <c r="R47" s="51">
        <v>3</v>
      </c>
      <c r="S47" s="51">
        <v>0</v>
      </c>
      <c r="T47" s="72">
        <f t="shared" si="12"/>
        <v>42</v>
      </c>
      <c r="U47" s="29">
        <f t="shared" si="16"/>
        <v>80.769230769230774</v>
      </c>
      <c r="V47" s="51">
        <v>2</v>
      </c>
      <c r="W47" s="51">
        <v>5</v>
      </c>
      <c r="X47" s="51">
        <v>2</v>
      </c>
      <c r="Y47" s="51">
        <v>4</v>
      </c>
      <c r="Z47" s="81">
        <v>3</v>
      </c>
      <c r="AA47" s="51">
        <v>2</v>
      </c>
      <c r="AB47" s="48">
        <v>3</v>
      </c>
      <c r="AC47" s="51">
        <v>3</v>
      </c>
      <c r="AD47" s="48">
        <v>0</v>
      </c>
      <c r="AE47" s="51">
        <v>3</v>
      </c>
      <c r="AF47" s="51">
        <v>14</v>
      </c>
      <c r="AG47" s="51">
        <v>3</v>
      </c>
      <c r="AH47" s="51">
        <v>4</v>
      </c>
      <c r="AI47" s="51">
        <v>1</v>
      </c>
      <c r="AJ47" s="51">
        <v>3</v>
      </c>
      <c r="AK47" s="51">
        <v>4</v>
      </c>
      <c r="AL47" s="74">
        <v>2</v>
      </c>
      <c r="AM47" s="74">
        <f t="shared" si="17"/>
        <v>58</v>
      </c>
      <c r="AN47" s="74">
        <f t="shared" si="18"/>
        <v>82.857142857142861</v>
      </c>
      <c r="AO47" s="46">
        <v>1</v>
      </c>
      <c r="AP47" s="51">
        <v>3</v>
      </c>
      <c r="AQ47" s="48">
        <v>5</v>
      </c>
      <c r="AR47" s="46">
        <v>1</v>
      </c>
      <c r="AS47" s="51">
        <v>5</v>
      </c>
      <c r="AT47" s="47">
        <v>1</v>
      </c>
      <c r="AU47" s="51">
        <v>4</v>
      </c>
      <c r="AV47" s="51">
        <v>3</v>
      </c>
      <c r="AW47" s="51">
        <v>1</v>
      </c>
      <c r="AX47" s="51">
        <v>3</v>
      </c>
      <c r="AY47" s="53">
        <v>12</v>
      </c>
      <c r="AZ47" s="51">
        <v>3</v>
      </c>
      <c r="BA47" s="51">
        <v>3</v>
      </c>
      <c r="BB47" s="51">
        <v>2</v>
      </c>
      <c r="BC47" s="51">
        <v>3</v>
      </c>
      <c r="BD47" s="51">
        <v>3</v>
      </c>
      <c r="BE47" s="51">
        <v>2</v>
      </c>
      <c r="BF47" s="38">
        <f t="shared" si="13"/>
        <v>55</v>
      </c>
      <c r="BG47" s="37">
        <f t="shared" si="19"/>
        <v>83.333333333333343</v>
      </c>
      <c r="BH47" s="51">
        <v>1</v>
      </c>
      <c r="BI47" s="51">
        <v>3</v>
      </c>
      <c r="BJ47" s="51">
        <v>2</v>
      </c>
      <c r="BK47" s="51">
        <v>2</v>
      </c>
      <c r="BL47" s="51">
        <v>3</v>
      </c>
      <c r="BM47" s="51">
        <v>2</v>
      </c>
      <c r="BN47" s="51">
        <v>3</v>
      </c>
      <c r="BO47" s="51">
        <v>4</v>
      </c>
      <c r="BP47" s="51">
        <v>2</v>
      </c>
      <c r="BQ47" s="51">
        <v>3</v>
      </c>
      <c r="BR47" s="51">
        <v>3</v>
      </c>
      <c r="BS47" s="51">
        <v>4</v>
      </c>
      <c r="BT47" s="51">
        <v>3</v>
      </c>
      <c r="BU47" s="51">
        <v>5</v>
      </c>
      <c r="BV47" s="51">
        <v>2</v>
      </c>
      <c r="BW47" s="51">
        <v>4</v>
      </c>
      <c r="BX47" s="51">
        <v>2</v>
      </c>
      <c r="BY47" s="72">
        <f t="shared" si="14"/>
        <v>48</v>
      </c>
      <c r="BZ47" s="72">
        <f t="shared" si="20"/>
        <v>84.210526315789465</v>
      </c>
      <c r="CA47" s="60">
        <v>3</v>
      </c>
      <c r="CB47">
        <v>2</v>
      </c>
      <c r="CC47" s="60">
        <v>3</v>
      </c>
      <c r="CD47" s="51">
        <v>3</v>
      </c>
      <c r="CE47" s="51">
        <v>3</v>
      </c>
      <c r="CF47" s="51">
        <v>2</v>
      </c>
      <c r="CG47" s="51">
        <v>4</v>
      </c>
      <c r="CH47" s="51">
        <v>2</v>
      </c>
      <c r="CI47" s="51">
        <v>0</v>
      </c>
      <c r="CJ47" s="51">
        <v>10</v>
      </c>
      <c r="CK47" s="51">
        <v>0</v>
      </c>
      <c r="CL47" s="51">
        <v>2</v>
      </c>
      <c r="CM47" s="51">
        <v>4</v>
      </c>
      <c r="CN47" s="51">
        <v>2</v>
      </c>
      <c r="CO47" s="51">
        <v>3</v>
      </c>
      <c r="CP47" s="51">
        <v>5</v>
      </c>
      <c r="CQ47" s="51">
        <v>2</v>
      </c>
      <c r="CR47" s="90">
        <f t="shared" si="21"/>
        <v>50</v>
      </c>
      <c r="CS47" s="74">
        <f t="shared" si="22"/>
        <v>90.909090909090907</v>
      </c>
      <c r="CT47" s="51">
        <v>1</v>
      </c>
      <c r="CU47" s="46">
        <v>0</v>
      </c>
      <c r="CV47" s="51">
        <v>4</v>
      </c>
      <c r="CW47" s="51">
        <v>1</v>
      </c>
      <c r="CX47" s="51">
        <v>6</v>
      </c>
      <c r="CY47" s="51">
        <v>3</v>
      </c>
      <c r="CZ47" s="51">
        <v>2</v>
      </c>
      <c r="DA47" s="51">
        <v>3</v>
      </c>
      <c r="DB47" s="51">
        <v>1</v>
      </c>
      <c r="DC47" s="51">
        <v>4</v>
      </c>
      <c r="DD47" s="51">
        <v>4</v>
      </c>
      <c r="DE47" s="51">
        <v>4</v>
      </c>
      <c r="DF47" s="51">
        <v>2</v>
      </c>
      <c r="DG47" s="51">
        <v>2</v>
      </c>
      <c r="DH47" s="51">
        <v>2</v>
      </c>
      <c r="DI47" s="51">
        <v>4</v>
      </c>
      <c r="DJ47" s="51">
        <v>2</v>
      </c>
      <c r="DK47" s="74">
        <f t="shared" si="15"/>
        <v>45</v>
      </c>
      <c r="DL47" s="74">
        <f t="shared" si="23"/>
        <v>86.538461538461547</v>
      </c>
    </row>
    <row r="48" spans="1:116" ht="18.75" customHeight="1">
      <c r="A48" s="49">
        <v>41</v>
      </c>
      <c r="B48" s="50" t="s">
        <v>63</v>
      </c>
      <c r="C48" s="50">
        <v>2</v>
      </c>
      <c r="D48" s="51">
        <v>3</v>
      </c>
      <c r="E48">
        <v>3</v>
      </c>
      <c r="F48" s="51">
        <v>1</v>
      </c>
      <c r="G48" s="81">
        <v>5</v>
      </c>
      <c r="H48" s="51">
        <v>0</v>
      </c>
      <c r="I48" s="51">
        <v>1</v>
      </c>
      <c r="J48" s="51">
        <v>4</v>
      </c>
      <c r="K48" s="51">
        <v>1</v>
      </c>
      <c r="L48" s="51">
        <v>4</v>
      </c>
      <c r="M48" s="51">
        <v>5</v>
      </c>
      <c r="N48" s="51">
        <v>1</v>
      </c>
      <c r="O48" s="51">
        <v>4</v>
      </c>
      <c r="P48" s="51">
        <v>2</v>
      </c>
      <c r="Q48" s="51">
        <v>4</v>
      </c>
      <c r="R48" s="51">
        <v>3</v>
      </c>
      <c r="S48" s="51">
        <v>0</v>
      </c>
      <c r="T48" s="72">
        <f t="shared" si="12"/>
        <v>43</v>
      </c>
      <c r="U48" s="29">
        <f t="shared" si="16"/>
        <v>82.692307692307693</v>
      </c>
      <c r="V48" s="51">
        <v>4</v>
      </c>
      <c r="W48" s="51">
        <v>5</v>
      </c>
      <c r="X48" s="51">
        <v>4</v>
      </c>
      <c r="Y48" s="51">
        <v>5</v>
      </c>
      <c r="Z48" s="81">
        <v>3</v>
      </c>
      <c r="AA48" s="51">
        <v>0</v>
      </c>
      <c r="AB48" s="48">
        <v>1</v>
      </c>
      <c r="AC48" s="51">
        <v>4</v>
      </c>
      <c r="AD48" s="48">
        <v>1</v>
      </c>
      <c r="AE48" s="51">
        <v>4</v>
      </c>
      <c r="AF48" s="51">
        <v>14</v>
      </c>
      <c r="AG48" s="51">
        <v>3</v>
      </c>
      <c r="AH48" s="51">
        <v>5</v>
      </c>
      <c r="AI48" s="51">
        <v>1</v>
      </c>
      <c r="AJ48" s="51">
        <v>3</v>
      </c>
      <c r="AK48" s="51">
        <v>4</v>
      </c>
      <c r="AL48" s="74">
        <v>2</v>
      </c>
      <c r="AM48" s="74">
        <f t="shared" si="17"/>
        <v>63</v>
      </c>
      <c r="AN48" s="74">
        <f t="shared" si="18"/>
        <v>90</v>
      </c>
      <c r="AO48" s="46">
        <v>4</v>
      </c>
      <c r="AP48" s="51">
        <v>2</v>
      </c>
      <c r="AQ48" s="48">
        <v>6</v>
      </c>
      <c r="AR48" s="46">
        <v>2</v>
      </c>
      <c r="AS48" s="51">
        <v>5</v>
      </c>
      <c r="AT48" s="47">
        <v>0</v>
      </c>
      <c r="AU48" s="51">
        <v>1</v>
      </c>
      <c r="AV48" s="51">
        <v>3</v>
      </c>
      <c r="AW48" s="51">
        <v>1</v>
      </c>
      <c r="AX48" s="51">
        <v>4</v>
      </c>
      <c r="AY48" s="53">
        <v>13</v>
      </c>
      <c r="AZ48" s="51">
        <v>2</v>
      </c>
      <c r="BA48" s="51">
        <v>4</v>
      </c>
      <c r="BB48" s="51">
        <v>2</v>
      </c>
      <c r="BC48" s="51">
        <v>3</v>
      </c>
      <c r="BD48" s="51">
        <v>4</v>
      </c>
      <c r="BE48" s="51">
        <v>2</v>
      </c>
      <c r="BF48" s="38">
        <f t="shared" si="13"/>
        <v>58</v>
      </c>
      <c r="BG48" s="37">
        <f t="shared" si="19"/>
        <v>87.878787878787875</v>
      </c>
      <c r="BH48" s="51">
        <v>1</v>
      </c>
      <c r="BI48" s="51">
        <v>3</v>
      </c>
      <c r="BJ48" s="51">
        <v>3</v>
      </c>
      <c r="BK48" s="51">
        <v>3</v>
      </c>
      <c r="BL48" s="51">
        <v>4</v>
      </c>
      <c r="BM48" s="51">
        <v>1</v>
      </c>
      <c r="BN48" s="51">
        <v>1</v>
      </c>
      <c r="BO48" s="51">
        <v>4</v>
      </c>
      <c r="BP48" s="51">
        <v>2</v>
      </c>
      <c r="BQ48" s="51">
        <v>3</v>
      </c>
      <c r="BR48" s="51">
        <v>3</v>
      </c>
      <c r="BS48" s="51">
        <v>5</v>
      </c>
      <c r="BT48" s="51">
        <v>4</v>
      </c>
      <c r="BU48" s="51">
        <v>6</v>
      </c>
      <c r="BV48" s="51">
        <v>3</v>
      </c>
      <c r="BW48" s="51">
        <v>3</v>
      </c>
      <c r="BX48" s="51">
        <v>2</v>
      </c>
      <c r="BY48" s="72">
        <f t="shared" si="14"/>
        <v>51</v>
      </c>
      <c r="BZ48" s="72">
        <f t="shared" si="20"/>
        <v>89.473684210526315</v>
      </c>
      <c r="CA48" s="60">
        <v>3</v>
      </c>
      <c r="CB48">
        <v>1</v>
      </c>
      <c r="CC48" s="60">
        <v>3</v>
      </c>
      <c r="CD48" s="51">
        <v>2</v>
      </c>
      <c r="CE48" s="51">
        <v>4</v>
      </c>
      <c r="CF48" s="51">
        <v>0</v>
      </c>
      <c r="CG48" s="51">
        <v>1</v>
      </c>
      <c r="CH48" s="51">
        <v>2</v>
      </c>
      <c r="CI48" s="51">
        <v>1</v>
      </c>
      <c r="CJ48" s="51">
        <v>11</v>
      </c>
      <c r="CK48" s="51">
        <v>0</v>
      </c>
      <c r="CL48" s="51">
        <v>2</v>
      </c>
      <c r="CM48" s="51">
        <v>5</v>
      </c>
      <c r="CN48" s="51">
        <v>2</v>
      </c>
      <c r="CO48" s="51">
        <v>4</v>
      </c>
      <c r="CP48" s="51">
        <v>5</v>
      </c>
      <c r="CQ48" s="51">
        <v>2</v>
      </c>
      <c r="CR48" s="90">
        <f t="shared" si="21"/>
        <v>48</v>
      </c>
      <c r="CS48" s="74">
        <f t="shared" si="22"/>
        <v>87.272727272727266</v>
      </c>
      <c r="CT48" s="51">
        <v>2</v>
      </c>
      <c r="CU48" s="46">
        <v>0</v>
      </c>
      <c r="CV48" s="51">
        <v>4</v>
      </c>
      <c r="CW48" s="51">
        <v>2</v>
      </c>
      <c r="CX48" s="51">
        <v>6</v>
      </c>
      <c r="CY48" s="51">
        <v>1</v>
      </c>
      <c r="CZ48" s="51">
        <v>1</v>
      </c>
      <c r="DA48" s="51">
        <v>3</v>
      </c>
      <c r="DB48" s="51">
        <v>3</v>
      </c>
      <c r="DC48" s="51">
        <v>4</v>
      </c>
      <c r="DD48" s="51">
        <v>5</v>
      </c>
      <c r="DE48" s="51">
        <v>4</v>
      </c>
      <c r="DF48" s="51">
        <v>2</v>
      </c>
      <c r="DG48" s="51">
        <v>2</v>
      </c>
      <c r="DH48" s="51">
        <v>2</v>
      </c>
      <c r="DI48" s="51">
        <v>4</v>
      </c>
      <c r="DJ48" s="51">
        <v>2</v>
      </c>
      <c r="DK48" s="74">
        <f t="shared" si="15"/>
        <v>47</v>
      </c>
      <c r="DL48" s="74">
        <f t="shared" si="23"/>
        <v>90.384615384615387</v>
      </c>
    </row>
    <row r="49" spans="1:116" ht="18.75" customHeight="1">
      <c r="A49" s="49">
        <v>42</v>
      </c>
      <c r="B49" s="50" t="s">
        <v>64</v>
      </c>
      <c r="C49" s="50">
        <v>2</v>
      </c>
      <c r="D49" s="51">
        <v>2</v>
      </c>
      <c r="E49">
        <v>3</v>
      </c>
      <c r="F49" s="51">
        <v>1</v>
      </c>
      <c r="G49" s="81">
        <v>5</v>
      </c>
      <c r="H49" s="51">
        <v>2</v>
      </c>
      <c r="I49" s="51">
        <v>4</v>
      </c>
      <c r="J49" s="51">
        <v>4</v>
      </c>
      <c r="K49" s="51">
        <v>1</v>
      </c>
      <c r="L49" s="51">
        <v>4</v>
      </c>
      <c r="M49" s="51">
        <v>5</v>
      </c>
      <c r="N49" s="51">
        <v>1</v>
      </c>
      <c r="O49" s="51">
        <v>4</v>
      </c>
      <c r="P49" s="51">
        <v>2</v>
      </c>
      <c r="Q49" s="51">
        <v>4</v>
      </c>
      <c r="R49" s="51">
        <v>4</v>
      </c>
      <c r="S49" s="51">
        <v>0</v>
      </c>
      <c r="T49" s="72">
        <f t="shared" si="12"/>
        <v>48</v>
      </c>
      <c r="U49" s="29">
        <f t="shared" si="16"/>
        <v>92.307692307692307</v>
      </c>
      <c r="V49" s="51">
        <v>4</v>
      </c>
      <c r="W49" s="51">
        <v>5</v>
      </c>
      <c r="X49" s="51">
        <v>4</v>
      </c>
      <c r="Y49" s="51">
        <v>5</v>
      </c>
      <c r="Z49" s="81">
        <v>3</v>
      </c>
      <c r="AA49" s="51">
        <v>1</v>
      </c>
      <c r="AB49" s="48">
        <v>4</v>
      </c>
      <c r="AC49" s="51">
        <v>4</v>
      </c>
      <c r="AD49" s="48">
        <v>1</v>
      </c>
      <c r="AE49" s="51">
        <v>3</v>
      </c>
      <c r="AF49" s="51">
        <v>14</v>
      </c>
      <c r="AG49" s="51">
        <v>3</v>
      </c>
      <c r="AH49" s="51">
        <v>5</v>
      </c>
      <c r="AI49" s="51">
        <v>1</v>
      </c>
      <c r="AJ49" s="51">
        <v>3</v>
      </c>
      <c r="AK49" s="51">
        <v>4</v>
      </c>
      <c r="AL49" s="74">
        <v>2</v>
      </c>
      <c r="AM49" s="74">
        <f t="shared" si="17"/>
        <v>66</v>
      </c>
      <c r="AN49" s="74">
        <f t="shared" si="18"/>
        <v>94.285714285714278</v>
      </c>
      <c r="AO49" s="46">
        <v>4</v>
      </c>
      <c r="AP49" s="51">
        <v>3</v>
      </c>
      <c r="AQ49" s="48">
        <v>6</v>
      </c>
      <c r="AR49" s="46">
        <v>2</v>
      </c>
      <c r="AS49" s="51">
        <v>5</v>
      </c>
      <c r="AT49" s="47">
        <v>1</v>
      </c>
      <c r="AU49" s="51">
        <v>4</v>
      </c>
      <c r="AV49" s="51">
        <v>3</v>
      </c>
      <c r="AW49" s="51">
        <v>2</v>
      </c>
      <c r="AX49" s="51">
        <v>4</v>
      </c>
      <c r="AY49" s="53">
        <v>13</v>
      </c>
      <c r="AZ49" s="51">
        <v>3</v>
      </c>
      <c r="BA49" s="51">
        <v>4</v>
      </c>
      <c r="BB49" s="51">
        <v>2</v>
      </c>
      <c r="BC49" s="51">
        <v>4</v>
      </c>
      <c r="BD49" s="51">
        <v>3</v>
      </c>
      <c r="BE49" s="51">
        <v>1</v>
      </c>
      <c r="BF49" s="38">
        <f t="shared" si="13"/>
        <v>64</v>
      </c>
      <c r="BG49" s="37">
        <f t="shared" si="19"/>
        <v>96.969696969696969</v>
      </c>
      <c r="BH49" s="51">
        <v>1</v>
      </c>
      <c r="BI49" s="51">
        <v>2</v>
      </c>
      <c r="BJ49" s="51">
        <v>3</v>
      </c>
      <c r="BK49" s="51">
        <v>3</v>
      </c>
      <c r="BL49" s="51">
        <v>4</v>
      </c>
      <c r="BM49" s="51">
        <v>2</v>
      </c>
      <c r="BN49" s="51">
        <v>3</v>
      </c>
      <c r="BO49" s="51">
        <v>4</v>
      </c>
      <c r="BP49" s="51">
        <v>2</v>
      </c>
      <c r="BQ49" s="51">
        <v>3</v>
      </c>
      <c r="BR49" s="51">
        <v>3</v>
      </c>
      <c r="BS49" s="51">
        <v>4</v>
      </c>
      <c r="BT49" s="51">
        <v>2</v>
      </c>
      <c r="BU49" s="51">
        <v>6</v>
      </c>
      <c r="BV49" s="51">
        <v>3</v>
      </c>
      <c r="BW49" s="51">
        <v>3</v>
      </c>
      <c r="BX49" s="51">
        <v>2</v>
      </c>
      <c r="BY49" s="72">
        <f t="shared" si="14"/>
        <v>50</v>
      </c>
      <c r="BZ49" s="72">
        <f t="shared" si="20"/>
        <v>87.719298245614027</v>
      </c>
      <c r="CA49" s="60">
        <v>3</v>
      </c>
      <c r="CB49">
        <v>2</v>
      </c>
      <c r="CC49" s="60">
        <v>3</v>
      </c>
      <c r="CD49" s="51">
        <v>3</v>
      </c>
      <c r="CE49" s="51">
        <v>4</v>
      </c>
      <c r="CF49" s="51">
        <v>2</v>
      </c>
      <c r="CG49" s="51">
        <v>4</v>
      </c>
      <c r="CH49" s="51">
        <v>2</v>
      </c>
      <c r="CI49" s="51">
        <v>1</v>
      </c>
      <c r="CJ49" s="51">
        <v>11</v>
      </c>
      <c r="CK49" s="51">
        <v>0</v>
      </c>
      <c r="CL49" s="51">
        <v>2</v>
      </c>
      <c r="CM49" s="51">
        <v>5</v>
      </c>
      <c r="CN49" s="51">
        <v>2</v>
      </c>
      <c r="CO49" s="51">
        <v>3</v>
      </c>
      <c r="CP49" s="51">
        <v>5</v>
      </c>
      <c r="CQ49" s="51">
        <v>2</v>
      </c>
      <c r="CR49" s="90">
        <f t="shared" si="21"/>
        <v>54</v>
      </c>
      <c r="CS49" s="74">
        <f t="shared" si="22"/>
        <v>98.181818181818187</v>
      </c>
      <c r="CT49" s="51">
        <v>2</v>
      </c>
      <c r="CU49" s="46">
        <v>0</v>
      </c>
      <c r="CV49" s="51">
        <v>3</v>
      </c>
      <c r="CW49" s="51">
        <v>2</v>
      </c>
      <c r="CX49" s="51">
        <v>6</v>
      </c>
      <c r="CY49" s="51">
        <v>3</v>
      </c>
      <c r="CZ49" s="51">
        <v>2</v>
      </c>
      <c r="DA49" s="51">
        <v>3</v>
      </c>
      <c r="DB49" s="51">
        <v>3</v>
      </c>
      <c r="DC49" s="51">
        <v>4</v>
      </c>
      <c r="DD49" s="51">
        <v>5</v>
      </c>
      <c r="DE49" s="51">
        <v>3</v>
      </c>
      <c r="DF49" s="51">
        <v>2</v>
      </c>
      <c r="DG49" s="51">
        <v>2</v>
      </c>
      <c r="DH49" s="51">
        <v>3</v>
      </c>
      <c r="DI49" s="51">
        <v>4</v>
      </c>
      <c r="DJ49" s="51">
        <v>2</v>
      </c>
      <c r="DK49" s="74">
        <f t="shared" si="15"/>
        <v>49</v>
      </c>
      <c r="DL49" s="74">
        <f t="shared" si="23"/>
        <v>94.230769230769226</v>
      </c>
    </row>
    <row r="50" spans="1:116" ht="18.75" customHeight="1">
      <c r="A50" s="49">
        <v>43</v>
      </c>
      <c r="B50" s="50" t="s">
        <v>65</v>
      </c>
      <c r="C50" s="50">
        <v>3</v>
      </c>
      <c r="D50" s="51">
        <v>3</v>
      </c>
      <c r="E50">
        <v>3</v>
      </c>
      <c r="F50" s="51">
        <v>1</v>
      </c>
      <c r="G50" s="81">
        <v>5</v>
      </c>
      <c r="H50" s="51">
        <v>2</v>
      </c>
      <c r="I50" s="51">
        <v>4</v>
      </c>
      <c r="J50" s="51">
        <v>4</v>
      </c>
      <c r="K50" s="51">
        <v>1</v>
      </c>
      <c r="L50" s="51">
        <v>4</v>
      </c>
      <c r="M50" s="51">
        <v>5</v>
      </c>
      <c r="N50" s="51">
        <v>1</v>
      </c>
      <c r="O50" s="51">
        <v>4</v>
      </c>
      <c r="P50" s="51">
        <v>2</v>
      </c>
      <c r="Q50" s="51">
        <v>4</v>
      </c>
      <c r="R50" s="51">
        <v>4</v>
      </c>
      <c r="S50" s="51">
        <v>0</v>
      </c>
      <c r="T50" s="72">
        <f t="shared" si="12"/>
        <v>50</v>
      </c>
      <c r="U50" s="29">
        <f t="shared" si="16"/>
        <v>96.15384615384616</v>
      </c>
      <c r="V50" s="51">
        <v>3</v>
      </c>
      <c r="W50" s="51">
        <v>4</v>
      </c>
      <c r="X50" s="51">
        <v>3</v>
      </c>
      <c r="Y50" s="51">
        <v>5</v>
      </c>
      <c r="Z50" s="81">
        <v>3</v>
      </c>
      <c r="AA50" s="51">
        <v>2</v>
      </c>
      <c r="AB50" s="48">
        <v>4</v>
      </c>
      <c r="AC50" s="51">
        <v>4</v>
      </c>
      <c r="AD50" s="48">
        <v>1</v>
      </c>
      <c r="AE50" s="51">
        <v>2</v>
      </c>
      <c r="AF50" s="51">
        <v>12</v>
      </c>
      <c r="AG50" s="51">
        <v>2</v>
      </c>
      <c r="AH50" s="51">
        <v>4</v>
      </c>
      <c r="AI50" s="51">
        <v>1</v>
      </c>
      <c r="AJ50" s="51">
        <v>1</v>
      </c>
      <c r="AK50" s="51">
        <v>5</v>
      </c>
      <c r="AL50" s="74">
        <v>2</v>
      </c>
      <c r="AM50" s="74">
        <f t="shared" si="17"/>
        <v>58</v>
      </c>
      <c r="AN50" s="74">
        <f t="shared" si="18"/>
        <v>82.857142857142861</v>
      </c>
      <c r="AO50" s="46">
        <v>4</v>
      </c>
      <c r="AP50" s="51">
        <v>2</v>
      </c>
      <c r="AQ50" s="48">
        <v>6</v>
      </c>
      <c r="AR50" s="46">
        <v>2</v>
      </c>
      <c r="AS50" s="51">
        <v>5</v>
      </c>
      <c r="AT50" s="47">
        <v>1</v>
      </c>
      <c r="AU50" s="51">
        <v>4</v>
      </c>
      <c r="AV50" s="51">
        <v>3</v>
      </c>
      <c r="AW50" s="51">
        <v>2</v>
      </c>
      <c r="AX50" s="51">
        <v>3</v>
      </c>
      <c r="AY50" s="53">
        <v>12</v>
      </c>
      <c r="AZ50" s="51">
        <v>3</v>
      </c>
      <c r="BA50" s="51">
        <v>4</v>
      </c>
      <c r="BB50" s="51">
        <v>2</v>
      </c>
      <c r="BC50" s="51">
        <v>3</v>
      </c>
      <c r="BD50" s="51">
        <v>2</v>
      </c>
      <c r="BE50" s="51">
        <v>2</v>
      </c>
      <c r="BF50" s="38">
        <f t="shared" si="13"/>
        <v>60</v>
      </c>
      <c r="BG50" s="37">
        <f t="shared" si="19"/>
        <v>90.909090909090907</v>
      </c>
      <c r="BH50" s="51">
        <v>1</v>
      </c>
      <c r="BI50" s="51">
        <v>3</v>
      </c>
      <c r="BJ50" s="51">
        <v>3</v>
      </c>
      <c r="BK50" s="51">
        <v>3</v>
      </c>
      <c r="BL50" s="51">
        <v>4</v>
      </c>
      <c r="BM50" s="51">
        <v>2</v>
      </c>
      <c r="BN50" s="51">
        <v>4</v>
      </c>
      <c r="BO50" s="51">
        <v>4</v>
      </c>
      <c r="BP50" s="51">
        <v>2</v>
      </c>
      <c r="BQ50" s="51">
        <v>3</v>
      </c>
      <c r="BR50" s="51">
        <v>3</v>
      </c>
      <c r="BS50" s="51">
        <v>5</v>
      </c>
      <c r="BT50" s="51">
        <v>4</v>
      </c>
      <c r="BU50" s="51">
        <v>5</v>
      </c>
      <c r="BV50" s="51">
        <v>2</v>
      </c>
      <c r="BW50" s="51">
        <v>4</v>
      </c>
      <c r="BX50" s="51">
        <v>2</v>
      </c>
      <c r="BY50" s="72">
        <f t="shared" si="14"/>
        <v>54</v>
      </c>
      <c r="BZ50" s="72">
        <f t="shared" si="20"/>
        <v>94.73684210526315</v>
      </c>
      <c r="CA50" s="60">
        <v>3</v>
      </c>
      <c r="CB50">
        <v>1</v>
      </c>
      <c r="CC50" s="60">
        <v>3</v>
      </c>
      <c r="CD50" s="51">
        <v>3</v>
      </c>
      <c r="CE50" s="51">
        <v>4</v>
      </c>
      <c r="CF50" s="51">
        <v>2</v>
      </c>
      <c r="CG50" s="51">
        <v>4</v>
      </c>
      <c r="CH50" s="51">
        <v>1</v>
      </c>
      <c r="CI50" s="51">
        <v>1</v>
      </c>
      <c r="CJ50" s="51">
        <v>11</v>
      </c>
      <c r="CK50" s="51">
        <v>0</v>
      </c>
      <c r="CL50" s="51">
        <v>2</v>
      </c>
      <c r="CM50" s="51">
        <v>5</v>
      </c>
      <c r="CN50" s="51">
        <v>2</v>
      </c>
      <c r="CO50" s="51">
        <v>3</v>
      </c>
      <c r="CP50" s="51">
        <v>5</v>
      </c>
      <c r="CQ50" s="51">
        <v>2</v>
      </c>
      <c r="CR50" s="90">
        <f t="shared" si="21"/>
        <v>52</v>
      </c>
      <c r="CS50" s="74">
        <f t="shared" si="22"/>
        <v>94.545454545454547</v>
      </c>
      <c r="CT50" s="51">
        <v>2</v>
      </c>
      <c r="CU50" s="46">
        <v>0</v>
      </c>
      <c r="CV50" s="51">
        <v>3</v>
      </c>
      <c r="CW50" s="51">
        <v>2</v>
      </c>
      <c r="CX50" s="51">
        <v>6</v>
      </c>
      <c r="CY50" s="51">
        <v>4</v>
      </c>
      <c r="CZ50" s="51">
        <v>2</v>
      </c>
      <c r="DA50" s="51">
        <v>3</v>
      </c>
      <c r="DB50" s="51">
        <v>3</v>
      </c>
      <c r="DC50" s="51">
        <v>3</v>
      </c>
      <c r="DD50" s="51">
        <v>4</v>
      </c>
      <c r="DE50" s="51">
        <v>4</v>
      </c>
      <c r="DF50" s="51">
        <v>2</v>
      </c>
      <c r="DG50" s="51">
        <v>2</v>
      </c>
      <c r="DH50" s="51">
        <v>3</v>
      </c>
      <c r="DI50" s="51">
        <v>3</v>
      </c>
      <c r="DJ50" s="51">
        <v>2</v>
      </c>
      <c r="DK50" s="74">
        <f t="shared" si="15"/>
        <v>48</v>
      </c>
      <c r="DL50" s="74">
        <f t="shared" si="23"/>
        <v>92.307692307692307</v>
      </c>
    </row>
    <row r="51" spans="1:116" ht="18.75" customHeight="1">
      <c r="A51" s="49">
        <v>44</v>
      </c>
      <c r="B51" s="50" t="s">
        <v>66</v>
      </c>
      <c r="C51" s="50">
        <v>3</v>
      </c>
      <c r="D51" s="51">
        <v>3</v>
      </c>
      <c r="E51">
        <v>3</v>
      </c>
      <c r="F51" s="51">
        <v>1</v>
      </c>
      <c r="G51" s="81">
        <v>3</v>
      </c>
      <c r="H51" s="51">
        <v>2</v>
      </c>
      <c r="I51" s="51">
        <v>3</v>
      </c>
      <c r="J51" s="51">
        <v>4</v>
      </c>
      <c r="K51" s="51">
        <v>1</v>
      </c>
      <c r="L51" s="51">
        <v>4</v>
      </c>
      <c r="M51" s="51">
        <v>5</v>
      </c>
      <c r="N51" s="51">
        <v>1</v>
      </c>
      <c r="O51" s="51">
        <v>4</v>
      </c>
      <c r="P51" s="51">
        <v>2</v>
      </c>
      <c r="Q51" s="51">
        <v>4</v>
      </c>
      <c r="R51" s="51">
        <v>3</v>
      </c>
      <c r="S51" s="51">
        <v>0</v>
      </c>
      <c r="T51" s="72">
        <f t="shared" si="12"/>
        <v>46</v>
      </c>
      <c r="U51" s="29">
        <f t="shared" si="16"/>
        <v>88.461538461538453</v>
      </c>
      <c r="V51" s="51">
        <v>3</v>
      </c>
      <c r="W51" s="51">
        <v>5</v>
      </c>
      <c r="X51" s="51">
        <v>3</v>
      </c>
      <c r="Y51" s="51">
        <v>5</v>
      </c>
      <c r="Z51" s="81">
        <v>3</v>
      </c>
      <c r="AA51" s="51">
        <v>2</v>
      </c>
      <c r="AB51" s="48">
        <v>4</v>
      </c>
      <c r="AC51" s="51">
        <v>4</v>
      </c>
      <c r="AD51" s="48">
        <v>1</v>
      </c>
      <c r="AE51" s="51">
        <v>4</v>
      </c>
      <c r="AF51" s="51">
        <v>12</v>
      </c>
      <c r="AG51" s="51">
        <v>3</v>
      </c>
      <c r="AH51" s="51">
        <v>4</v>
      </c>
      <c r="AI51" s="51">
        <v>1</v>
      </c>
      <c r="AJ51" s="51">
        <v>4</v>
      </c>
      <c r="AK51" s="51">
        <v>4</v>
      </c>
      <c r="AL51" s="74">
        <v>2</v>
      </c>
      <c r="AM51" s="74">
        <f t="shared" si="17"/>
        <v>64</v>
      </c>
      <c r="AN51" s="74">
        <f t="shared" si="18"/>
        <v>91.428571428571431</v>
      </c>
      <c r="AO51" s="46">
        <v>3</v>
      </c>
      <c r="AP51" s="51">
        <v>3</v>
      </c>
      <c r="AQ51" s="48">
        <v>6</v>
      </c>
      <c r="AR51" s="46">
        <v>2</v>
      </c>
      <c r="AS51" s="51">
        <v>5</v>
      </c>
      <c r="AT51" s="47">
        <v>1</v>
      </c>
      <c r="AU51" s="51">
        <v>4</v>
      </c>
      <c r="AV51" s="51">
        <v>3</v>
      </c>
      <c r="AW51" s="51">
        <v>2</v>
      </c>
      <c r="AX51" s="51">
        <v>3</v>
      </c>
      <c r="AY51" s="53">
        <v>13</v>
      </c>
      <c r="AZ51" s="51">
        <v>3</v>
      </c>
      <c r="BA51" s="51">
        <v>4</v>
      </c>
      <c r="BB51" s="51">
        <v>2</v>
      </c>
      <c r="BC51" s="51">
        <v>3</v>
      </c>
      <c r="BD51" s="51">
        <v>3</v>
      </c>
      <c r="BE51" s="51">
        <v>2</v>
      </c>
      <c r="BF51" s="38">
        <f t="shared" si="13"/>
        <v>62</v>
      </c>
      <c r="BG51" s="37">
        <f t="shared" si="19"/>
        <v>93.939393939393938</v>
      </c>
      <c r="BH51" s="51">
        <v>1</v>
      </c>
      <c r="BI51" s="51">
        <v>3</v>
      </c>
      <c r="BJ51" s="51">
        <v>2</v>
      </c>
      <c r="BK51" s="51">
        <v>3</v>
      </c>
      <c r="BL51" s="51">
        <v>4</v>
      </c>
      <c r="BM51" s="51">
        <v>1</v>
      </c>
      <c r="BN51" s="51">
        <v>4</v>
      </c>
      <c r="BO51" s="51">
        <v>4</v>
      </c>
      <c r="BP51" s="51">
        <v>2</v>
      </c>
      <c r="BQ51" s="51">
        <v>2</v>
      </c>
      <c r="BR51" s="51">
        <v>3</v>
      </c>
      <c r="BS51" s="51">
        <v>4</v>
      </c>
      <c r="BT51" s="51">
        <v>3</v>
      </c>
      <c r="BU51" s="51">
        <v>4</v>
      </c>
      <c r="BV51" s="51">
        <v>3</v>
      </c>
      <c r="BW51" s="51">
        <v>4</v>
      </c>
      <c r="BX51" s="51">
        <v>2</v>
      </c>
      <c r="BY51" s="72">
        <f t="shared" si="14"/>
        <v>49</v>
      </c>
      <c r="BZ51" s="72">
        <f t="shared" si="20"/>
        <v>85.964912280701753</v>
      </c>
      <c r="CA51" s="60">
        <v>2</v>
      </c>
      <c r="CB51">
        <v>2</v>
      </c>
      <c r="CC51" s="60">
        <v>3</v>
      </c>
      <c r="CD51" s="51">
        <v>1</v>
      </c>
      <c r="CE51" s="51">
        <v>4</v>
      </c>
      <c r="CF51" s="51">
        <v>2</v>
      </c>
      <c r="CG51" s="51">
        <v>4</v>
      </c>
      <c r="CH51" s="51">
        <v>2</v>
      </c>
      <c r="CI51" s="51">
        <v>1</v>
      </c>
      <c r="CJ51" s="51">
        <v>11</v>
      </c>
      <c r="CK51" s="51">
        <v>0</v>
      </c>
      <c r="CL51" s="51">
        <v>2</v>
      </c>
      <c r="CM51" s="51">
        <v>5</v>
      </c>
      <c r="CN51" s="51">
        <v>2</v>
      </c>
      <c r="CO51" s="51">
        <v>4</v>
      </c>
      <c r="CP51" s="51">
        <v>4</v>
      </c>
      <c r="CQ51" s="51">
        <v>2</v>
      </c>
      <c r="CR51" s="90">
        <f t="shared" si="21"/>
        <v>51</v>
      </c>
      <c r="CS51" s="74">
        <f t="shared" si="22"/>
        <v>92.72727272727272</v>
      </c>
      <c r="CT51" s="51">
        <v>2</v>
      </c>
      <c r="CU51" s="46">
        <v>0</v>
      </c>
      <c r="CV51" s="51">
        <v>4</v>
      </c>
      <c r="CW51" s="51">
        <v>0</v>
      </c>
      <c r="CX51" s="51">
        <v>6</v>
      </c>
      <c r="CY51" s="51">
        <v>2</v>
      </c>
      <c r="CZ51" s="51">
        <v>2</v>
      </c>
      <c r="DA51" s="51">
        <v>3</v>
      </c>
      <c r="DB51" s="51">
        <v>3</v>
      </c>
      <c r="DC51" s="51">
        <v>4</v>
      </c>
      <c r="DD51" s="51">
        <v>5</v>
      </c>
      <c r="DE51" s="51">
        <v>4</v>
      </c>
      <c r="DF51" s="51">
        <v>2</v>
      </c>
      <c r="DG51" s="51">
        <v>2</v>
      </c>
      <c r="DH51" s="51">
        <v>3</v>
      </c>
      <c r="DI51" s="51">
        <v>3</v>
      </c>
      <c r="DJ51" s="51">
        <v>2</v>
      </c>
      <c r="DK51" s="74">
        <f t="shared" si="15"/>
        <v>47</v>
      </c>
      <c r="DL51" s="74">
        <f t="shared" si="23"/>
        <v>90.384615384615387</v>
      </c>
    </row>
    <row r="52" spans="1:116" ht="18.75" customHeight="1">
      <c r="A52" s="49">
        <v>45</v>
      </c>
      <c r="B52" s="50" t="s">
        <v>67</v>
      </c>
      <c r="C52" s="50">
        <v>2</v>
      </c>
      <c r="D52" s="51">
        <v>3</v>
      </c>
      <c r="E52">
        <v>3</v>
      </c>
      <c r="F52" s="51">
        <v>1</v>
      </c>
      <c r="G52" s="81">
        <v>5</v>
      </c>
      <c r="H52" s="51">
        <v>1</v>
      </c>
      <c r="I52" s="51">
        <v>4</v>
      </c>
      <c r="J52" s="51">
        <v>4</v>
      </c>
      <c r="K52" s="51">
        <v>1</v>
      </c>
      <c r="L52" s="51">
        <v>4</v>
      </c>
      <c r="M52" s="51">
        <v>5</v>
      </c>
      <c r="N52" s="51">
        <v>1</v>
      </c>
      <c r="O52" s="51">
        <v>4</v>
      </c>
      <c r="P52" s="51">
        <v>2</v>
      </c>
      <c r="Q52" s="51">
        <v>4</v>
      </c>
      <c r="R52" s="51">
        <v>4</v>
      </c>
      <c r="S52" s="51">
        <v>0</v>
      </c>
      <c r="T52" s="72">
        <f t="shared" si="12"/>
        <v>48</v>
      </c>
      <c r="U52" s="29">
        <f t="shared" si="16"/>
        <v>92.307692307692307</v>
      </c>
      <c r="V52" s="51">
        <v>4</v>
      </c>
      <c r="W52" s="51">
        <v>3</v>
      </c>
      <c r="X52" s="51">
        <v>3</v>
      </c>
      <c r="Y52" s="51">
        <v>5</v>
      </c>
      <c r="Z52" s="81">
        <v>3</v>
      </c>
      <c r="AA52" s="51">
        <v>1</v>
      </c>
      <c r="AB52" s="48">
        <v>4</v>
      </c>
      <c r="AC52" s="51">
        <v>4</v>
      </c>
      <c r="AD52" s="48">
        <v>1</v>
      </c>
      <c r="AE52" s="51">
        <v>4</v>
      </c>
      <c r="AF52" s="51">
        <v>12</v>
      </c>
      <c r="AG52" s="51">
        <v>2</v>
      </c>
      <c r="AH52" s="51">
        <v>4</v>
      </c>
      <c r="AI52" s="51">
        <v>1</v>
      </c>
      <c r="AJ52" s="51">
        <v>4</v>
      </c>
      <c r="AK52" s="51">
        <v>3</v>
      </c>
      <c r="AL52" s="74">
        <v>2</v>
      </c>
      <c r="AM52" s="74">
        <f t="shared" si="17"/>
        <v>60</v>
      </c>
      <c r="AN52" s="74">
        <f t="shared" si="18"/>
        <v>85.714285714285708</v>
      </c>
      <c r="AO52" s="46">
        <v>3</v>
      </c>
      <c r="AP52" s="51">
        <v>3</v>
      </c>
      <c r="AQ52" s="48">
        <v>6</v>
      </c>
      <c r="AR52" s="46">
        <v>1</v>
      </c>
      <c r="AS52" s="51">
        <v>5</v>
      </c>
      <c r="AT52" s="47">
        <v>1</v>
      </c>
      <c r="AU52" s="51">
        <v>4</v>
      </c>
      <c r="AV52" s="51">
        <v>3</v>
      </c>
      <c r="AW52" s="51">
        <v>2</v>
      </c>
      <c r="AX52" s="51">
        <v>4</v>
      </c>
      <c r="AY52" s="53">
        <v>12</v>
      </c>
      <c r="AZ52" s="51">
        <v>3</v>
      </c>
      <c r="BA52" s="51">
        <v>4</v>
      </c>
      <c r="BB52" s="51">
        <v>2</v>
      </c>
      <c r="BC52" s="51">
        <v>4</v>
      </c>
      <c r="BD52" s="51">
        <v>2</v>
      </c>
      <c r="BE52" s="51">
        <v>2</v>
      </c>
      <c r="BF52" s="38">
        <f t="shared" si="13"/>
        <v>61</v>
      </c>
      <c r="BG52" s="37">
        <f t="shared" si="19"/>
        <v>92.424242424242422</v>
      </c>
      <c r="BH52" s="51">
        <v>1</v>
      </c>
      <c r="BI52" s="51">
        <v>3</v>
      </c>
      <c r="BJ52" s="51">
        <v>3</v>
      </c>
      <c r="BK52" s="51">
        <v>3</v>
      </c>
      <c r="BL52" s="51">
        <v>3</v>
      </c>
      <c r="BM52" s="51">
        <v>1</v>
      </c>
      <c r="BN52" s="51">
        <v>4</v>
      </c>
      <c r="BO52" s="51">
        <v>3</v>
      </c>
      <c r="BP52" s="51">
        <v>2</v>
      </c>
      <c r="BQ52" s="51">
        <v>3</v>
      </c>
      <c r="BR52" s="51">
        <v>3</v>
      </c>
      <c r="BS52" s="51">
        <v>4</v>
      </c>
      <c r="BT52" s="51">
        <v>3</v>
      </c>
      <c r="BU52" s="51">
        <v>4</v>
      </c>
      <c r="BV52" s="51">
        <v>3</v>
      </c>
      <c r="BW52" s="51">
        <v>4</v>
      </c>
      <c r="BX52" s="51">
        <v>2</v>
      </c>
      <c r="BY52" s="72">
        <f t="shared" si="14"/>
        <v>49</v>
      </c>
      <c r="BZ52" s="72">
        <f t="shared" si="20"/>
        <v>85.964912280701753</v>
      </c>
      <c r="CA52" s="60">
        <v>3</v>
      </c>
      <c r="CB52">
        <v>2</v>
      </c>
      <c r="CC52" s="60">
        <v>2</v>
      </c>
      <c r="CD52" s="51">
        <v>1</v>
      </c>
      <c r="CE52" s="51">
        <v>3</v>
      </c>
      <c r="CF52" s="51">
        <v>1</v>
      </c>
      <c r="CG52" s="51">
        <v>4</v>
      </c>
      <c r="CH52" s="51">
        <v>2</v>
      </c>
      <c r="CI52" s="51">
        <v>1</v>
      </c>
      <c r="CJ52" s="51">
        <v>10</v>
      </c>
      <c r="CK52" s="51">
        <v>0</v>
      </c>
      <c r="CL52" s="51">
        <v>2</v>
      </c>
      <c r="CM52" s="51">
        <v>5</v>
      </c>
      <c r="CN52" s="51">
        <v>1</v>
      </c>
      <c r="CO52" s="51">
        <v>4</v>
      </c>
      <c r="CP52" s="51">
        <v>5</v>
      </c>
      <c r="CQ52" s="51">
        <v>2</v>
      </c>
      <c r="CR52" s="90">
        <f t="shared" si="21"/>
        <v>48</v>
      </c>
      <c r="CS52" s="74">
        <f t="shared" si="22"/>
        <v>87.272727272727266</v>
      </c>
      <c r="CT52" s="51">
        <v>1</v>
      </c>
      <c r="CU52" s="46">
        <v>0</v>
      </c>
      <c r="CV52" s="51">
        <v>4</v>
      </c>
      <c r="CW52" s="51">
        <v>0</v>
      </c>
      <c r="CX52" s="51">
        <v>6</v>
      </c>
      <c r="CY52" s="51">
        <v>3</v>
      </c>
      <c r="CZ52" s="51">
        <v>2</v>
      </c>
      <c r="DA52" s="51">
        <v>3</v>
      </c>
      <c r="DB52" s="51">
        <v>1</v>
      </c>
      <c r="DC52" s="51">
        <v>3</v>
      </c>
      <c r="DD52" s="51">
        <v>4</v>
      </c>
      <c r="DE52" s="51">
        <v>4</v>
      </c>
      <c r="DF52" s="51">
        <v>2</v>
      </c>
      <c r="DG52" s="51">
        <v>2</v>
      </c>
      <c r="DH52" s="51">
        <v>3</v>
      </c>
      <c r="DI52" s="51">
        <v>4</v>
      </c>
      <c r="DJ52" s="51">
        <v>2</v>
      </c>
      <c r="DK52" s="74">
        <f t="shared" si="15"/>
        <v>44</v>
      </c>
      <c r="DL52" s="74">
        <f t="shared" si="23"/>
        <v>84.615384615384613</v>
      </c>
    </row>
    <row r="53" spans="1:116" ht="18.75" customHeight="1">
      <c r="A53" s="49">
        <v>46</v>
      </c>
      <c r="B53" s="50" t="s">
        <v>68</v>
      </c>
      <c r="C53" s="50">
        <v>3</v>
      </c>
      <c r="D53" s="51">
        <v>3</v>
      </c>
      <c r="E53">
        <v>3</v>
      </c>
      <c r="F53" s="51">
        <v>1</v>
      </c>
      <c r="G53" s="81">
        <v>5</v>
      </c>
      <c r="H53" s="51">
        <v>1</v>
      </c>
      <c r="I53" s="51">
        <v>4</v>
      </c>
      <c r="J53" s="51">
        <v>4</v>
      </c>
      <c r="K53" s="51">
        <v>1</v>
      </c>
      <c r="L53" s="51">
        <v>4</v>
      </c>
      <c r="M53" s="51">
        <v>5</v>
      </c>
      <c r="N53" s="51">
        <v>1</v>
      </c>
      <c r="O53" s="51">
        <v>4</v>
      </c>
      <c r="P53" s="51">
        <v>2</v>
      </c>
      <c r="Q53" s="51">
        <v>4</v>
      </c>
      <c r="R53" s="51">
        <v>4</v>
      </c>
      <c r="S53" s="51">
        <v>0</v>
      </c>
      <c r="T53" s="72">
        <f t="shared" si="12"/>
        <v>49</v>
      </c>
      <c r="U53" s="29">
        <f t="shared" si="16"/>
        <v>94.230769230769226</v>
      </c>
      <c r="V53" s="51">
        <v>4</v>
      </c>
      <c r="W53" s="51">
        <v>5</v>
      </c>
      <c r="X53" s="51">
        <v>4</v>
      </c>
      <c r="Y53" s="51">
        <v>5</v>
      </c>
      <c r="Z53" s="81">
        <v>3</v>
      </c>
      <c r="AA53" s="51">
        <v>0</v>
      </c>
      <c r="AB53" s="48">
        <v>4</v>
      </c>
      <c r="AC53" s="51">
        <v>4</v>
      </c>
      <c r="AD53" s="48">
        <v>1</v>
      </c>
      <c r="AE53" s="51">
        <v>4</v>
      </c>
      <c r="AF53" s="51">
        <v>14</v>
      </c>
      <c r="AG53" s="51">
        <v>2</v>
      </c>
      <c r="AH53" s="51">
        <v>5</v>
      </c>
      <c r="AI53" s="51">
        <v>1</v>
      </c>
      <c r="AJ53" s="51">
        <v>4</v>
      </c>
      <c r="AK53" s="51">
        <v>4</v>
      </c>
      <c r="AL53" s="74">
        <v>2</v>
      </c>
      <c r="AM53" s="74">
        <f t="shared" si="17"/>
        <v>66</v>
      </c>
      <c r="AN53" s="74">
        <f t="shared" si="18"/>
        <v>94.285714285714278</v>
      </c>
      <c r="AO53" s="46">
        <v>4</v>
      </c>
      <c r="AP53" s="51">
        <v>3</v>
      </c>
      <c r="AQ53" s="48">
        <v>6</v>
      </c>
      <c r="AR53" s="46">
        <v>2</v>
      </c>
      <c r="AS53" s="51">
        <v>5</v>
      </c>
      <c r="AT53" s="47">
        <v>0</v>
      </c>
      <c r="AU53" s="51">
        <v>4</v>
      </c>
      <c r="AV53" s="51">
        <v>3</v>
      </c>
      <c r="AW53" s="51">
        <v>1</v>
      </c>
      <c r="AX53" s="51">
        <v>4</v>
      </c>
      <c r="AY53" s="53">
        <v>13</v>
      </c>
      <c r="AZ53" s="51">
        <v>3</v>
      </c>
      <c r="BA53" s="51">
        <v>4</v>
      </c>
      <c r="BB53" s="51">
        <v>2</v>
      </c>
      <c r="BC53" s="51">
        <v>4</v>
      </c>
      <c r="BD53" s="51">
        <v>4</v>
      </c>
      <c r="BE53" s="51">
        <v>2</v>
      </c>
      <c r="BF53" s="38">
        <f t="shared" si="13"/>
        <v>64</v>
      </c>
      <c r="BG53" s="37">
        <f t="shared" si="19"/>
        <v>96.969696969696969</v>
      </c>
      <c r="BH53" s="51">
        <v>1</v>
      </c>
      <c r="BI53" s="51">
        <v>3</v>
      </c>
      <c r="BJ53" s="51">
        <v>3</v>
      </c>
      <c r="BK53" s="51">
        <v>3</v>
      </c>
      <c r="BL53" s="51">
        <v>4</v>
      </c>
      <c r="BM53" s="51">
        <v>1</v>
      </c>
      <c r="BN53" s="51">
        <v>5</v>
      </c>
      <c r="BO53" s="51">
        <v>4</v>
      </c>
      <c r="BP53" s="51">
        <v>2</v>
      </c>
      <c r="BQ53" s="51">
        <v>3</v>
      </c>
      <c r="BR53" s="51">
        <v>3</v>
      </c>
      <c r="BS53" s="51">
        <v>5</v>
      </c>
      <c r="BT53" s="51">
        <v>4</v>
      </c>
      <c r="BU53" s="51">
        <v>6</v>
      </c>
      <c r="BV53" s="51">
        <v>3</v>
      </c>
      <c r="BW53" s="51">
        <v>4</v>
      </c>
      <c r="BX53" s="51">
        <v>2</v>
      </c>
      <c r="BY53" s="72">
        <f t="shared" si="14"/>
        <v>56</v>
      </c>
      <c r="BZ53" s="72">
        <f t="shared" si="20"/>
        <v>98.245614035087712</v>
      </c>
      <c r="CA53" s="60">
        <v>3</v>
      </c>
      <c r="CB53">
        <v>2</v>
      </c>
      <c r="CC53" s="60">
        <v>3</v>
      </c>
      <c r="CD53" s="51">
        <v>3</v>
      </c>
      <c r="CE53" s="51">
        <v>4</v>
      </c>
      <c r="CF53" s="51">
        <v>0</v>
      </c>
      <c r="CG53" s="51">
        <v>4</v>
      </c>
      <c r="CH53" s="51">
        <v>2</v>
      </c>
      <c r="CI53" s="51">
        <v>1</v>
      </c>
      <c r="CJ53" s="51">
        <v>11</v>
      </c>
      <c r="CK53" s="51">
        <v>0</v>
      </c>
      <c r="CL53" s="51">
        <v>1</v>
      </c>
      <c r="CM53" s="51">
        <v>4</v>
      </c>
      <c r="CN53" s="51">
        <v>1</v>
      </c>
      <c r="CO53" s="51">
        <v>4</v>
      </c>
      <c r="CP53" s="51">
        <v>5</v>
      </c>
      <c r="CQ53" s="51">
        <v>2</v>
      </c>
      <c r="CR53" s="90">
        <f t="shared" si="21"/>
        <v>50</v>
      </c>
      <c r="CS53" s="74">
        <f t="shared" si="22"/>
        <v>90.909090909090907</v>
      </c>
      <c r="CT53" s="51">
        <v>2</v>
      </c>
      <c r="CU53" s="46">
        <v>0</v>
      </c>
      <c r="CV53" s="51">
        <v>3</v>
      </c>
      <c r="CW53" s="51">
        <v>1</v>
      </c>
      <c r="CX53" s="51">
        <v>6</v>
      </c>
      <c r="CY53" s="51">
        <v>2</v>
      </c>
      <c r="CZ53" s="51">
        <v>2</v>
      </c>
      <c r="DA53" s="51">
        <v>3</v>
      </c>
      <c r="DB53" s="51">
        <v>3</v>
      </c>
      <c r="DC53" s="51">
        <v>4</v>
      </c>
      <c r="DD53" s="51">
        <v>5</v>
      </c>
      <c r="DE53" s="51">
        <v>4</v>
      </c>
      <c r="DF53" s="51">
        <v>2</v>
      </c>
      <c r="DG53" s="51">
        <v>2</v>
      </c>
      <c r="DH53" s="51">
        <v>3</v>
      </c>
      <c r="DI53" s="51">
        <v>4</v>
      </c>
      <c r="DJ53" s="51">
        <v>2</v>
      </c>
      <c r="DK53" s="74">
        <f t="shared" si="15"/>
        <v>48</v>
      </c>
      <c r="DL53" s="74">
        <f t="shared" si="23"/>
        <v>92.307692307692307</v>
      </c>
    </row>
    <row r="54" spans="1:116" ht="18.75" customHeight="1">
      <c r="A54" s="49">
        <v>47</v>
      </c>
      <c r="B54" s="50" t="s">
        <v>69</v>
      </c>
      <c r="C54" s="50">
        <v>3</v>
      </c>
      <c r="D54" s="51">
        <v>3</v>
      </c>
      <c r="E54">
        <v>3</v>
      </c>
      <c r="F54" s="51">
        <v>1</v>
      </c>
      <c r="G54" s="81">
        <v>5</v>
      </c>
      <c r="H54" s="51">
        <v>2</v>
      </c>
      <c r="I54" s="51">
        <v>4</v>
      </c>
      <c r="J54" s="51">
        <v>4</v>
      </c>
      <c r="K54" s="51">
        <v>1</v>
      </c>
      <c r="L54" s="51">
        <v>4</v>
      </c>
      <c r="M54" s="51">
        <v>5</v>
      </c>
      <c r="N54" s="51">
        <v>1</v>
      </c>
      <c r="O54" s="51">
        <v>4</v>
      </c>
      <c r="P54" s="51">
        <v>2</v>
      </c>
      <c r="Q54" s="51">
        <v>4</v>
      </c>
      <c r="R54" s="51">
        <v>4</v>
      </c>
      <c r="S54" s="51">
        <v>0</v>
      </c>
      <c r="T54" s="72">
        <f t="shared" si="12"/>
        <v>50</v>
      </c>
      <c r="U54" s="29">
        <f t="shared" si="16"/>
        <v>96.15384615384616</v>
      </c>
      <c r="V54" s="51">
        <v>4</v>
      </c>
      <c r="W54" s="51">
        <v>5</v>
      </c>
      <c r="X54" s="51">
        <v>3</v>
      </c>
      <c r="Y54" s="51">
        <v>5</v>
      </c>
      <c r="Z54" s="81">
        <v>3</v>
      </c>
      <c r="AA54" s="51">
        <v>2</v>
      </c>
      <c r="AB54" s="48">
        <v>4</v>
      </c>
      <c r="AC54" s="51">
        <v>4</v>
      </c>
      <c r="AD54" s="48">
        <v>1</v>
      </c>
      <c r="AE54" s="51">
        <v>4</v>
      </c>
      <c r="AF54" s="51">
        <v>14</v>
      </c>
      <c r="AG54" s="51">
        <v>3</v>
      </c>
      <c r="AH54" s="51">
        <v>5</v>
      </c>
      <c r="AI54" s="51">
        <v>1</v>
      </c>
      <c r="AJ54" s="51">
        <v>4</v>
      </c>
      <c r="AK54" s="51">
        <v>5</v>
      </c>
      <c r="AL54" s="74">
        <v>2</v>
      </c>
      <c r="AM54" s="74">
        <f t="shared" si="17"/>
        <v>69</v>
      </c>
      <c r="AN54" s="74">
        <f t="shared" si="18"/>
        <v>98.571428571428584</v>
      </c>
      <c r="AO54" s="46">
        <v>4</v>
      </c>
      <c r="AP54" s="51">
        <v>3</v>
      </c>
      <c r="AQ54" s="48">
        <v>6</v>
      </c>
      <c r="AR54" s="46">
        <v>2</v>
      </c>
      <c r="AS54" s="51">
        <v>5</v>
      </c>
      <c r="AT54" s="47">
        <v>1</v>
      </c>
      <c r="AU54" s="51">
        <v>4</v>
      </c>
      <c r="AV54" s="51">
        <v>3</v>
      </c>
      <c r="AW54" s="51">
        <v>2</v>
      </c>
      <c r="AX54" s="51">
        <v>4</v>
      </c>
      <c r="AY54" s="53">
        <v>13</v>
      </c>
      <c r="AZ54" s="51">
        <v>3</v>
      </c>
      <c r="BA54" s="51">
        <v>4</v>
      </c>
      <c r="BB54" s="51">
        <v>2</v>
      </c>
      <c r="BC54" s="51">
        <v>4</v>
      </c>
      <c r="BD54" s="51">
        <v>4</v>
      </c>
      <c r="BE54" s="51">
        <v>2</v>
      </c>
      <c r="BF54" s="38">
        <f t="shared" si="13"/>
        <v>66</v>
      </c>
      <c r="BG54" s="37">
        <f t="shared" si="19"/>
        <v>100</v>
      </c>
      <c r="BH54" s="51">
        <v>1</v>
      </c>
      <c r="BI54" s="51">
        <v>2</v>
      </c>
      <c r="BJ54" s="51">
        <v>3</v>
      </c>
      <c r="BK54" s="51">
        <v>3</v>
      </c>
      <c r="BL54" s="51">
        <v>4</v>
      </c>
      <c r="BM54" s="51">
        <v>1</v>
      </c>
      <c r="BN54" s="51">
        <v>4</v>
      </c>
      <c r="BO54" s="51">
        <v>4</v>
      </c>
      <c r="BP54" s="51">
        <v>2</v>
      </c>
      <c r="BQ54" s="51">
        <v>3</v>
      </c>
      <c r="BR54" s="51">
        <v>3</v>
      </c>
      <c r="BS54" s="51">
        <v>5</v>
      </c>
      <c r="BT54" s="51">
        <v>4</v>
      </c>
      <c r="BU54" s="51">
        <v>6</v>
      </c>
      <c r="BV54" s="51">
        <v>3</v>
      </c>
      <c r="BW54" s="51">
        <v>4</v>
      </c>
      <c r="BX54" s="51">
        <v>2</v>
      </c>
      <c r="BY54" s="72">
        <f t="shared" si="14"/>
        <v>54</v>
      </c>
      <c r="BZ54" s="72">
        <f t="shared" si="20"/>
        <v>94.73684210526315</v>
      </c>
      <c r="CA54" s="60">
        <v>3</v>
      </c>
      <c r="CB54">
        <v>2</v>
      </c>
      <c r="CC54" s="60">
        <v>3</v>
      </c>
      <c r="CD54" s="51">
        <v>3</v>
      </c>
      <c r="CE54" s="51">
        <v>4</v>
      </c>
      <c r="CF54" s="51">
        <v>2</v>
      </c>
      <c r="CG54" s="51">
        <v>4</v>
      </c>
      <c r="CH54" s="51">
        <v>2</v>
      </c>
      <c r="CI54" s="51">
        <v>1</v>
      </c>
      <c r="CJ54" s="51">
        <v>11</v>
      </c>
      <c r="CK54" s="51">
        <v>0</v>
      </c>
      <c r="CL54" s="51">
        <v>2</v>
      </c>
      <c r="CM54" s="51">
        <v>5</v>
      </c>
      <c r="CN54" s="51">
        <v>2</v>
      </c>
      <c r="CO54" s="51">
        <v>4</v>
      </c>
      <c r="CP54" s="51">
        <v>5</v>
      </c>
      <c r="CQ54" s="51">
        <v>2</v>
      </c>
      <c r="CR54" s="90">
        <f t="shared" si="21"/>
        <v>55</v>
      </c>
      <c r="CS54" s="74">
        <f t="shared" si="22"/>
        <v>100</v>
      </c>
      <c r="CT54" s="51">
        <v>2</v>
      </c>
      <c r="CU54" s="46">
        <v>0</v>
      </c>
      <c r="CV54" s="51">
        <v>3</v>
      </c>
      <c r="CW54" s="51">
        <v>1</v>
      </c>
      <c r="CX54" s="51">
        <v>4</v>
      </c>
      <c r="CY54" s="51">
        <v>4</v>
      </c>
      <c r="CZ54" s="51">
        <v>2</v>
      </c>
      <c r="DA54" s="51">
        <v>3</v>
      </c>
      <c r="DB54" s="51">
        <v>3</v>
      </c>
      <c r="DC54" s="51">
        <v>4</v>
      </c>
      <c r="DD54" s="51">
        <v>4</v>
      </c>
      <c r="DE54" s="51">
        <v>4</v>
      </c>
      <c r="DF54" s="51">
        <v>2</v>
      </c>
      <c r="DG54" s="51">
        <v>2</v>
      </c>
      <c r="DH54" s="51">
        <v>3</v>
      </c>
      <c r="DI54" s="51">
        <v>4</v>
      </c>
      <c r="DJ54" s="51">
        <v>2</v>
      </c>
      <c r="DK54" s="74">
        <f t="shared" si="15"/>
        <v>47</v>
      </c>
      <c r="DL54" s="74">
        <f t="shared" si="23"/>
        <v>90.384615384615387</v>
      </c>
    </row>
    <row r="55" spans="1:116" ht="18.75" customHeight="1">
      <c r="A55" s="49">
        <v>48</v>
      </c>
      <c r="B55" s="54" t="s">
        <v>70</v>
      </c>
      <c r="C55" s="54">
        <v>3</v>
      </c>
      <c r="D55" s="51">
        <v>3</v>
      </c>
      <c r="E55">
        <v>3</v>
      </c>
      <c r="F55" s="51">
        <v>1</v>
      </c>
      <c r="G55" s="81">
        <v>5</v>
      </c>
      <c r="H55" s="51">
        <v>2</v>
      </c>
      <c r="I55" s="51">
        <v>4</v>
      </c>
      <c r="J55" s="51">
        <v>4</v>
      </c>
      <c r="K55" s="51">
        <v>1</v>
      </c>
      <c r="L55" s="51">
        <v>3</v>
      </c>
      <c r="M55" s="51">
        <v>5</v>
      </c>
      <c r="N55" s="51">
        <v>1</v>
      </c>
      <c r="O55" s="51">
        <v>4</v>
      </c>
      <c r="P55" s="51">
        <v>2</v>
      </c>
      <c r="Q55" s="51">
        <v>4</v>
      </c>
      <c r="R55" s="51">
        <v>4</v>
      </c>
      <c r="S55" s="51">
        <v>0</v>
      </c>
      <c r="T55" s="72">
        <f t="shared" si="12"/>
        <v>49</v>
      </c>
      <c r="U55" s="29">
        <f t="shared" si="16"/>
        <v>94.230769230769226</v>
      </c>
      <c r="V55" s="51">
        <v>4</v>
      </c>
      <c r="W55" s="51">
        <v>5</v>
      </c>
      <c r="X55" s="51">
        <v>3</v>
      </c>
      <c r="Y55" s="51">
        <v>5</v>
      </c>
      <c r="Z55" s="81">
        <v>3</v>
      </c>
      <c r="AA55" s="51">
        <v>2</v>
      </c>
      <c r="AB55" s="48">
        <v>4</v>
      </c>
      <c r="AC55" s="51">
        <v>4</v>
      </c>
      <c r="AD55" s="48">
        <v>1</v>
      </c>
      <c r="AE55" s="51">
        <v>4</v>
      </c>
      <c r="AF55" s="51">
        <v>14</v>
      </c>
      <c r="AG55" s="51">
        <v>3</v>
      </c>
      <c r="AH55" s="51">
        <v>5</v>
      </c>
      <c r="AI55" s="51">
        <v>1</v>
      </c>
      <c r="AJ55" s="51">
        <v>4</v>
      </c>
      <c r="AK55" s="51">
        <v>5</v>
      </c>
      <c r="AL55" s="74">
        <v>2</v>
      </c>
      <c r="AM55" s="74">
        <f t="shared" si="17"/>
        <v>69</v>
      </c>
      <c r="AN55" s="74">
        <f t="shared" si="18"/>
        <v>98.571428571428584</v>
      </c>
      <c r="AO55" s="46">
        <v>4</v>
      </c>
      <c r="AP55" s="51">
        <v>2</v>
      </c>
      <c r="AQ55" s="48">
        <v>6</v>
      </c>
      <c r="AR55" s="46">
        <v>2</v>
      </c>
      <c r="AS55" s="51">
        <v>5</v>
      </c>
      <c r="AT55" s="47">
        <v>1</v>
      </c>
      <c r="AU55" s="51">
        <v>4</v>
      </c>
      <c r="AV55" s="51">
        <v>3</v>
      </c>
      <c r="AW55" s="51">
        <v>2</v>
      </c>
      <c r="AX55" s="51">
        <v>4</v>
      </c>
      <c r="AY55" s="53">
        <v>13</v>
      </c>
      <c r="AZ55" s="51">
        <v>2</v>
      </c>
      <c r="BA55" s="51">
        <v>4</v>
      </c>
      <c r="BB55" s="51">
        <v>2</v>
      </c>
      <c r="BC55" s="51">
        <v>4</v>
      </c>
      <c r="BD55" s="51">
        <v>4</v>
      </c>
      <c r="BE55" s="51">
        <v>2</v>
      </c>
      <c r="BF55" s="38">
        <f t="shared" si="13"/>
        <v>64</v>
      </c>
      <c r="BG55" s="37">
        <f t="shared" si="19"/>
        <v>96.969696969696969</v>
      </c>
      <c r="BH55" s="51">
        <v>1</v>
      </c>
      <c r="BI55" s="51">
        <v>3</v>
      </c>
      <c r="BJ55" s="51">
        <v>2</v>
      </c>
      <c r="BK55" s="51">
        <v>3</v>
      </c>
      <c r="BL55" s="51">
        <v>3</v>
      </c>
      <c r="BM55" s="51">
        <v>1</v>
      </c>
      <c r="BN55" s="51">
        <v>4</v>
      </c>
      <c r="BO55" s="51">
        <v>4</v>
      </c>
      <c r="BP55" s="51">
        <v>2</v>
      </c>
      <c r="BQ55" s="51">
        <v>3</v>
      </c>
      <c r="BR55" s="51">
        <v>3</v>
      </c>
      <c r="BS55" s="51">
        <v>4</v>
      </c>
      <c r="BT55" s="51">
        <v>4</v>
      </c>
      <c r="BU55" s="51">
        <v>4</v>
      </c>
      <c r="BV55" s="51">
        <v>3</v>
      </c>
      <c r="BW55" s="51">
        <v>4</v>
      </c>
      <c r="BX55" s="51">
        <v>2</v>
      </c>
      <c r="BY55" s="72">
        <f t="shared" si="14"/>
        <v>50</v>
      </c>
      <c r="BZ55" s="72">
        <f t="shared" si="20"/>
        <v>87.719298245614027</v>
      </c>
      <c r="CA55" s="60">
        <v>3</v>
      </c>
      <c r="CB55">
        <v>2</v>
      </c>
      <c r="CC55" s="60">
        <v>3</v>
      </c>
      <c r="CD55" s="51">
        <v>3</v>
      </c>
      <c r="CE55" s="51">
        <v>4</v>
      </c>
      <c r="CF55" s="51">
        <v>2</v>
      </c>
      <c r="CG55" s="51">
        <v>4</v>
      </c>
      <c r="CH55" s="51">
        <v>2</v>
      </c>
      <c r="CI55" s="51">
        <v>1</v>
      </c>
      <c r="CJ55" s="51">
        <v>10</v>
      </c>
      <c r="CK55" s="51">
        <v>0</v>
      </c>
      <c r="CL55" s="51">
        <v>2</v>
      </c>
      <c r="CM55" s="51">
        <v>4</v>
      </c>
      <c r="CN55" s="51">
        <v>2</v>
      </c>
      <c r="CO55" s="51">
        <v>3</v>
      </c>
      <c r="CP55" s="51">
        <v>4</v>
      </c>
      <c r="CQ55" s="51">
        <v>2</v>
      </c>
      <c r="CR55" s="90">
        <f t="shared" si="21"/>
        <v>51</v>
      </c>
      <c r="CS55" s="74">
        <f t="shared" si="22"/>
        <v>92.72727272727272</v>
      </c>
      <c r="CT55" s="51">
        <v>2</v>
      </c>
      <c r="CU55" s="46">
        <v>0</v>
      </c>
      <c r="CV55" s="51">
        <v>3</v>
      </c>
      <c r="CW55" s="51">
        <v>1</v>
      </c>
      <c r="CX55" s="51">
        <v>6</v>
      </c>
      <c r="CY55" s="51">
        <v>4</v>
      </c>
      <c r="CZ55" s="51">
        <v>2</v>
      </c>
      <c r="DA55" s="51">
        <v>2</v>
      </c>
      <c r="DB55" s="51">
        <v>3</v>
      </c>
      <c r="DC55" s="51">
        <v>4</v>
      </c>
      <c r="DD55" s="51">
        <v>5</v>
      </c>
      <c r="DE55" s="51">
        <v>2</v>
      </c>
      <c r="DF55" s="51">
        <v>2</v>
      </c>
      <c r="DG55" s="51">
        <v>2</v>
      </c>
      <c r="DH55" s="51">
        <v>3</v>
      </c>
      <c r="DI55" s="51">
        <v>4</v>
      </c>
      <c r="DJ55" s="51">
        <v>2</v>
      </c>
      <c r="DK55" s="74">
        <f t="shared" si="15"/>
        <v>47</v>
      </c>
      <c r="DL55" s="74">
        <f t="shared" si="23"/>
        <v>90.384615384615387</v>
      </c>
    </row>
    <row r="56" spans="1:116" ht="18.75" customHeight="1">
      <c r="A56" s="49">
        <v>49</v>
      </c>
      <c r="B56" s="50" t="s">
        <v>71</v>
      </c>
      <c r="C56" s="50">
        <v>3</v>
      </c>
      <c r="D56" s="51">
        <v>2</v>
      </c>
      <c r="E56">
        <v>2</v>
      </c>
      <c r="F56" s="51">
        <v>1</v>
      </c>
      <c r="G56" s="81">
        <v>5</v>
      </c>
      <c r="H56" s="51">
        <v>1</v>
      </c>
      <c r="I56" s="51">
        <v>4</v>
      </c>
      <c r="J56" s="51">
        <v>4</v>
      </c>
      <c r="K56" s="51">
        <v>1</v>
      </c>
      <c r="L56" s="51">
        <v>3</v>
      </c>
      <c r="M56" s="51">
        <v>4</v>
      </c>
      <c r="N56" s="51">
        <v>1</v>
      </c>
      <c r="O56" s="51">
        <v>3</v>
      </c>
      <c r="P56" s="51">
        <v>2</v>
      </c>
      <c r="Q56" s="51">
        <v>3</v>
      </c>
      <c r="R56" s="51">
        <v>2</v>
      </c>
      <c r="S56" s="51">
        <v>0</v>
      </c>
      <c r="T56" s="72">
        <f t="shared" si="12"/>
        <v>41</v>
      </c>
      <c r="U56" s="29">
        <f t="shared" si="16"/>
        <v>78.84615384615384</v>
      </c>
      <c r="V56" s="51">
        <v>3</v>
      </c>
      <c r="W56" s="51">
        <v>5</v>
      </c>
      <c r="X56" s="51">
        <v>3</v>
      </c>
      <c r="Y56" s="51">
        <v>5</v>
      </c>
      <c r="Z56" s="81">
        <v>3</v>
      </c>
      <c r="AA56" s="51">
        <v>1</v>
      </c>
      <c r="AB56" s="48">
        <v>4</v>
      </c>
      <c r="AC56" s="51">
        <v>4</v>
      </c>
      <c r="AD56" s="48">
        <v>1</v>
      </c>
      <c r="AE56" s="51">
        <v>4</v>
      </c>
      <c r="AF56" s="51">
        <v>12</v>
      </c>
      <c r="AG56" s="51">
        <v>2</v>
      </c>
      <c r="AH56" s="51">
        <v>5</v>
      </c>
      <c r="AI56" s="51">
        <v>0</v>
      </c>
      <c r="AJ56" s="51">
        <v>3</v>
      </c>
      <c r="AK56" s="51">
        <v>5</v>
      </c>
      <c r="AL56" s="74">
        <v>2</v>
      </c>
      <c r="AM56" s="74">
        <f t="shared" si="17"/>
        <v>62</v>
      </c>
      <c r="AN56" s="74">
        <f t="shared" si="18"/>
        <v>88.571428571428569</v>
      </c>
      <c r="AO56" s="46">
        <v>3</v>
      </c>
      <c r="AP56" s="51">
        <v>3</v>
      </c>
      <c r="AQ56" s="48">
        <v>5</v>
      </c>
      <c r="AR56" s="46">
        <v>2</v>
      </c>
      <c r="AS56" s="51">
        <v>5</v>
      </c>
      <c r="AT56" s="47">
        <v>1</v>
      </c>
      <c r="AU56" s="51">
        <v>4</v>
      </c>
      <c r="AV56" s="51">
        <v>3</v>
      </c>
      <c r="AW56" s="51">
        <v>2</v>
      </c>
      <c r="AX56" s="51">
        <v>4</v>
      </c>
      <c r="AY56" s="53">
        <v>13</v>
      </c>
      <c r="AZ56" s="51">
        <v>3</v>
      </c>
      <c r="BA56" s="51">
        <v>4</v>
      </c>
      <c r="BB56" s="51">
        <v>2</v>
      </c>
      <c r="BC56" s="51">
        <v>3</v>
      </c>
      <c r="BD56" s="51">
        <v>4</v>
      </c>
      <c r="BE56" s="51">
        <v>2</v>
      </c>
      <c r="BF56" s="38">
        <f t="shared" si="13"/>
        <v>63</v>
      </c>
      <c r="BG56" s="37">
        <f t="shared" si="19"/>
        <v>95.454545454545453</v>
      </c>
      <c r="BH56" s="51">
        <v>1</v>
      </c>
      <c r="BI56" s="51">
        <v>3</v>
      </c>
      <c r="BJ56" s="51">
        <v>3</v>
      </c>
      <c r="BK56" s="51">
        <v>3</v>
      </c>
      <c r="BL56" s="51">
        <v>4</v>
      </c>
      <c r="BM56" s="51">
        <v>1</v>
      </c>
      <c r="BN56" s="51">
        <v>4</v>
      </c>
      <c r="BO56" s="51">
        <v>4</v>
      </c>
      <c r="BP56" s="51">
        <v>2</v>
      </c>
      <c r="BQ56" s="51">
        <v>3</v>
      </c>
      <c r="BR56" s="51">
        <v>3</v>
      </c>
      <c r="BS56" s="51">
        <v>4</v>
      </c>
      <c r="BT56" s="51">
        <v>4</v>
      </c>
      <c r="BU56" s="51">
        <v>6</v>
      </c>
      <c r="BV56" s="51">
        <v>2</v>
      </c>
      <c r="BW56" s="51">
        <v>3</v>
      </c>
      <c r="BX56" s="51">
        <v>2</v>
      </c>
      <c r="BY56" s="72">
        <f t="shared" si="14"/>
        <v>52</v>
      </c>
      <c r="BZ56" s="72">
        <f t="shared" si="20"/>
        <v>91.228070175438589</v>
      </c>
      <c r="CA56" s="60">
        <v>3</v>
      </c>
      <c r="CB56">
        <v>2</v>
      </c>
      <c r="CC56" s="60">
        <v>3</v>
      </c>
      <c r="CD56" s="51">
        <v>3</v>
      </c>
      <c r="CE56" s="51">
        <v>4</v>
      </c>
      <c r="CF56" s="51">
        <v>1</v>
      </c>
      <c r="CG56" s="51">
        <v>4</v>
      </c>
      <c r="CH56" s="51">
        <v>2</v>
      </c>
      <c r="CI56" s="51">
        <v>1</v>
      </c>
      <c r="CJ56" s="51">
        <v>11</v>
      </c>
      <c r="CK56" s="51">
        <v>0</v>
      </c>
      <c r="CL56" s="51">
        <v>1</v>
      </c>
      <c r="CM56" s="51">
        <v>4</v>
      </c>
      <c r="CN56" s="51">
        <v>2</v>
      </c>
      <c r="CO56" s="51">
        <v>4</v>
      </c>
      <c r="CP56" s="51">
        <v>5</v>
      </c>
      <c r="CQ56" s="51">
        <v>2</v>
      </c>
      <c r="CR56" s="90">
        <f t="shared" si="21"/>
        <v>52</v>
      </c>
      <c r="CS56" s="74">
        <f t="shared" si="22"/>
        <v>94.545454545454547</v>
      </c>
      <c r="CT56" s="51">
        <v>2</v>
      </c>
      <c r="CU56" s="46">
        <v>0</v>
      </c>
      <c r="CV56" s="51">
        <v>3</v>
      </c>
      <c r="CW56" s="51">
        <v>1</v>
      </c>
      <c r="CX56" s="51">
        <v>6</v>
      </c>
      <c r="CY56" s="51">
        <v>2</v>
      </c>
      <c r="CZ56" s="51">
        <v>2</v>
      </c>
      <c r="DA56" s="51">
        <v>2</v>
      </c>
      <c r="DB56" s="51">
        <v>2</v>
      </c>
      <c r="DC56" s="51">
        <v>4</v>
      </c>
      <c r="DD56" s="51">
        <v>4</v>
      </c>
      <c r="DE56" s="51">
        <v>4</v>
      </c>
      <c r="DF56" s="51">
        <v>1</v>
      </c>
      <c r="DG56" s="51">
        <v>2</v>
      </c>
      <c r="DH56" s="51">
        <v>3</v>
      </c>
      <c r="DI56" s="51">
        <v>4</v>
      </c>
      <c r="DJ56" s="51">
        <v>2</v>
      </c>
      <c r="DK56" s="74">
        <f t="shared" si="15"/>
        <v>44</v>
      </c>
      <c r="DL56" s="74">
        <f t="shared" si="23"/>
        <v>84.615384615384613</v>
      </c>
    </row>
    <row r="57" spans="1:116" ht="18.75" customHeight="1">
      <c r="A57" s="49">
        <v>50</v>
      </c>
      <c r="B57" s="50" t="s">
        <v>72</v>
      </c>
      <c r="C57" s="50">
        <v>2</v>
      </c>
      <c r="D57" s="51">
        <v>3</v>
      </c>
      <c r="E57">
        <v>3</v>
      </c>
      <c r="F57" s="51">
        <v>1</v>
      </c>
      <c r="G57" s="81">
        <v>5</v>
      </c>
      <c r="H57" s="51">
        <v>2</v>
      </c>
      <c r="I57" s="51">
        <v>4</v>
      </c>
      <c r="J57" s="51">
        <v>4</v>
      </c>
      <c r="K57" s="51">
        <v>1</v>
      </c>
      <c r="L57" s="51">
        <v>4</v>
      </c>
      <c r="M57" s="51">
        <v>3</v>
      </c>
      <c r="N57" s="51">
        <v>1</v>
      </c>
      <c r="O57" s="51">
        <v>4</v>
      </c>
      <c r="P57" s="51">
        <v>2</v>
      </c>
      <c r="Q57" s="51">
        <v>4</v>
      </c>
      <c r="R57" s="51">
        <v>3</v>
      </c>
      <c r="S57" s="51">
        <v>0</v>
      </c>
      <c r="T57" s="72">
        <f t="shared" si="12"/>
        <v>46</v>
      </c>
      <c r="U57" s="29">
        <f t="shared" si="16"/>
        <v>88.461538461538453</v>
      </c>
      <c r="V57" s="51">
        <v>4</v>
      </c>
      <c r="W57" s="51">
        <v>5</v>
      </c>
      <c r="X57" s="51">
        <v>3</v>
      </c>
      <c r="Y57" s="51">
        <v>5</v>
      </c>
      <c r="Z57" s="81">
        <v>3</v>
      </c>
      <c r="AA57" s="51">
        <v>2</v>
      </c>
      <c r="AB57" s="48">
        <v>4</v>
      </c>
      <c r="AC57" s="51">
        <v>4</v>
      </c>
      <c r="AD57" s="48">
        <v>1</v>
      </c>
      <c r="AE57" s="51">
        <v>4</v>
      </c>
      <c r="AF57" s="51">
        <v>12</v>
      </c>
      <c r="AG57" s="51">
        <v>2</v>
      </c>
      <c r="AH57" s="51">
        <v>4</v>
      </c>
      <c r="AI57" s="51">
        <v>1</v>
      </c>
      <c r="AJ57" s="51">
        <v>4</v>
      </c>
      <c r="AK57" s="51">
        <v>5</v>
      </c>
      <c r="AL57" s="74">
        <v>2</v>
      </c>
      <c r="AM57" s="74">
        <f t="shared" si="17"/>
        <v>65</v>
      </c>
      <c r="AN57" s="74">
        <f t="shared" si="18"/>
        <v>92.857142857142861</v>
      </c>
      <c r="AO57" s="46">
        <v>4</v>
      </c>
      <c r="AP57" s="51">
        <v>3</v>
      </c>
      <c r="AQ57" s="48">
        <v>6</v>
      </c>
      <c r="AR57" s="46">
        <v>0</v>
      </c>
      <c r="AS57" s="51">
        <v>5</v>
      </c>
      <c r="AT57" s="47">
        <v>0</v>
      </c>
      <c r="AU57" s="51">
        <v>4</v>
      </c>
      <c r="AV57" s="51">
        <v>3</v>
      </c>
      <c r="AW57" s="51">
        <v>1</v>
      </c>
      <c r="AX57" s="51">
        <v>4</v>
      </c>
      <c r="AY57" s="53">
        <v>13</v>
      </c>
      <c r="AZ57" s="51">
        <v>1</v>
      </c>
      <c r="BA57" s="51">
        <v>3</v>
      </c>
      <c r="BB57" s="51">
        <v>1</v>
      </c>
      <c r="BC57" s="51">
        <v>3</v>
      </c>
      <c r="BD57" s="51">
        <v>2</v>
      </c>
      <c r="BE57" s="51">
        <v>2</v>
      </c>
      <c r="BF57" s="38">
        <f t="shared" si="13"/>
        <v>55</v>
      </c>
      <c r="BG57" s="37">
        <f t="shared" si="19"/>
        <v>83.333333333333343</v>
      </c>
      <c r="BH57" s="51">
        <v>1</v>
      </c>
      <c r="BI57" s="51">
        <v>3</v>
      </c>
      <c r="BJ57" s="51">
        <v>2</v>
      </c>
      <c r="BK57" s="51">
        <v>3</v>
      </c>
      <c r="BL57" s="51">
        <v>4</v>
      </c>
      <c r="BM57" s="51">
        <v>1</v>
      </c>
      <c r="BN57" s="51">
        <v>4</v>
      </c>
      <c r="BO57" s="51">
        <v>4</v>
      </c>
      <c r="BP57" s="51">
        <v>2</v>
      </c>
      <c r="BQ57" s="51">
        <v>3</v>
      </c>
      <c r="BR57" s="51">
        <v>3</v>
      </c>
      <c r="BS57" s="51">
        <v>4</v>
      </c>
      <c r="BT57" s="51">
        <v>3</v>
      </c>
      <c r="BU57" s="51">
        <v>6</v>
      </c>
      <c r="BV57" s="51">
        <v>2</v>
      </c>
      <c r="BW57" s="51">
        <v>4</v>
      </c>
      <c r="BX57" s="51">
        <v>2</v>
      </c>
      <c r="BY57" s="72">
        <f t="shared" si="14"/>
        <v>51</v>
      </c>
      <c r="BZ57" s="72">
        <f t="shared" si="20"/>
        <v>89.473684210526315</v>
      </c>
      <c r="CA57" s="60">
        <v>3</v>
      </c>
      <c r="CB57">
        <v>2</v>
      </c>
      <c r="CC57" s="60">
        <v>3</v>
      </c>
      <c r="CD57" s="51">
        <v>2</v>
      </c>
      <c r="CE57" s="51">
        <v>4</v>
      </c>
      <c r="CF57" s="51">
        <v>2</v>
      </c>
      <c r="CG57" s="51">
        <v>3</v>
      </c>
      <c r="CH57" s="51">
        <v>2</v>
      </c>
      <c r="CI57" s="51">
        <v>1</v>
      </c>
      <c r="CJ57" s="51">
        <v>11</v>
      </c>
      <c r="CK57" s="51">
        <v>0</v>
      </c>
      <c r="CL57" s="51">
        <v>2</v>
      </c>
      <c r="CM57" s="51">
        <v>3</v>
      </c>
      <c r="CN57" s="51">
        <v>2</v>
      </c>
      <c r="CO57" s="51">
        <v>4</v>
      </c>
      <c r="CP57" s="51">
        <v>5</v>
      </c>
      <c r="CQ57" s="51">
        <v>2</v>
      </c>
      <c r="CR57" s="90">
        <f t="shared" si="21"/>
        <v>51</v>
      </c>
      <c r="CS57" s="74">
        <f t="shared" si="22"/>
        <v>92.72727272727272</v>
      </c>
      <c r="CT57" s="51">
        <v>2</v>
      </c>
      <c r="CU57" s="46">
        <v>0</v>
      </c>
      <c r="CV57" s="51">
        <v>2</v>
      </c>
      <c r="CW57" s="51">
        <v>1</v>
      </c>
      <c r="CX57" s="51">
        <v>6</v>
      </c>
      <c r="CY57" s="51">
        <v>4</v>
      </c>
      <c r="CZ57" s="51">
        <v>2</v>
      </c>
      <c r="DA57" s="51">
        <v>3</v>
      </c>
      <c r="DB57" s="51">
        <v>2</v>
      </c>
      <c r="DC57" s="51">
        <v>3</v>
      </c>
      <c r="DD57" s="51">
        <v>5</v>
      </c>
      <c r="DE57" s="51">
        <v>2</v>
      </c>
      <c r="DF57" s="51">
        <v>2</v>
      </c>
      <c r="DG57" s="51">
        <v>2</v>
      </c>
      <c r="DH57" s="51">
        <v>3</v>
      </c>
      <c r="DI57" s="51">
        <v>3</v>
      </c>
      <c r="DJ57" s="51">
        <v>1</v>
      </c>
      <c r="DK57" s="74">
        <f t="shared" si="15"/>
        <v>43</v>
      </c>
      <c r="DL57" s="74">
        <f t="shared" si="23"/>
        <v>82.692307692307693</v>
      </c>
    </row>
    <row r="58" spans="1:116" ht="18.75" customHeight="1">
      <c r="A58" s="49">
        <v>51</v>
      </c>
      <c r="B58" s="50" t="s">
        <v>73</v>
      </c>
      <c r="C58" s="50">
        <v>3</v>
      </c>
      <c r="D58" s="51">
        <v>3</v>
      </c>
      <c r="E58">
        <v>3</v>
      </c>
      <c r="F58" s="51">
        <v>1</v>
      </c>
      <c r="G58" s="81">
        <v>5</v>
      </c>
      <c r="H58" s="51">
        <v>2</v>
      </c>
      <c r="I58" s="51">
        <v>3</v>
      </c>
      <c r="J58" s="51">
        <v>4</v>
      </c>
      <c r="K58" s="51">
        <v>1</v>
      </c>
      <c r="L58" s="51">
        <v>4</v>
      </c>
      <c r="M58" s="51">
        <v>5</v>
      </c>
      <c r="N58" s="51">
        <v>1</v>
      </c>
      <c r="O58" s="51">
        <v>4</v>
      </c>
      <c r="P58" s="51">
        <v>2</v>
      </c>
      <c r="Q58" s="51">
        <v>3</v>
      </c>
      <c r="R58" s="51">
        <v>3</v>
      </c>
      <c r="S58" s="51">
        <v>0</v>
      </c>
      <c r="T58" s="72">
        <f t="shared" si="12"/>
        <v>47</v>
      </c>
      <c r="U58" s="29">
        <f t="shared" si="16"/>
        <v>90.384615384615387</v>
      </c>
      <c r="V58" s="51">
        <v>4</v>
      </c>
      <c r="W58" s="51">
        <v>5</v>
      </c>
      <c r="X58" s="51">
        <v>4</v>
      </c>
      <c r="Y58" s="51">
        <v>5</v>
      </c>
      <c r="Z58" s="81">
        <v>3</v>
      </c>
      <c r="AA58" s="51">
        <v>2</v>
      </c>
      <c r="AB58" s="48">
        <v>4</v>
      </c>
      <c r="AC58" s="51">
        <v>4</v>
      </c>
      <c r="AD58" s="48">
        <v>1</v>
      </c>
      <c r="AE58" s="51">
        <v>3</v>
      </c>
      <c r="AF58" s="51">
        <v>14</v>
      </c>
      <c r="AG58" s="51">
        <v>3</v>
      </c>
      <c r="AH58" s="51">
        <v>5</v>
      </c>
      <c r="AI58" s="51">
        <v>1</v>
      </c>
      <c r="AJ58" s="51">
        <v>4</v>
      </c>
      <c r="AK58" s="51">
        <v>5</v>
      </c>
      <c r="AL58" s="74">
        <v>2</v>
      </c>
      <c r="AM58" s="74">
        <f t="shared" si="17"/>
        <v>69</v>
      </c>
      <c r="AN58" s="74">
        <f t="shared" si="18"/>
        <v>98.571428571428584</v>
      </c>
      <c r="AO58" s="46">
        <v>4</v>
      </c>
      <c r="AP58" s="51">
        <v>2</v>
      </c>
      <c r="AQ58" s="48">
        <v>6</v>
      </c>
      <c r="AR58" s="46">
        <v>2</v>
      </c>
      <c r="AS58" s="51">
        <v>3</v>
      </c>
      <c r="AT58" s="47">
        <v>1</v>
      </c>
      <c r="AU58" s="51">
        <v>2</v>
      </c>
      <c r="AV58" s="51">
        <v>3</v>
      </c>
      <c r="AW58" s="51">
        <v>2</v>
      </c>
      <c r="AX58" s="51">
        <v>4</v>
      </c>
      <c r="AY58" s="53">
        <v>12</v>
      </c>
      <c r="AZ58" s="51">
        <v>3</v>
      </c>
      <c r="BA58" s="51">
        <v>4</v>
      </c>
      <c r="BB58" s="51">
        <v>2</v>
      </c>
      <c r="BC58" s="51">
        <v>1</v>
      </c>
      <c r="BD58" s="51">
        <v>4</v>
      </c>
      <c r="BE58" s="51">
        <v>2</v>
      </c>
      <c r="BF58" s="38">
        <f t="shared" si="13"/>
        <v>57</v>
      </c>
      <c r="BG58" s="37">
        <f t="shared" si="19"/>
        <v>86.36363636363636</v>
      </c>
      <c r="BH58" s="51">
        <v>1</v>
      </c>
      <c r="BI58" s="51">
        <v>3</v>
      </c>
      <c r="BJ58" s="51">
        <v>2</v>
      </c>
      <c r="BK58" s="51">
        <v>3</v>
      </c>
      <c r="BL58" s="51">
        <v>4</v>
      </c>
      <c r="BM58" s="51">
        <v>1</v>
      </c>
      <c r="BN58" s="51">
        <v>4</v>
      </c>
      <c r="BO58" s="51">
        <v>4</v>
      </c>
      <c r="BP58" s="51">
        <v>2</v>
      </c>
      <c r="BQ58" s="51">
        <v>3</v>
      </c>
      <c r="BR58" s="51">
        <v>3</v>
      </c>
      <c r="BS58" s="51">
        <v>5</v>
      </c>
      <c r="BT58" s="51">
        <v>4</v>
      </c>
      <c r="BU58" s="51">
        <v>6</v>
      </c>
      <c r="BV58" s="51">
        <v>1</v>
      </c>
      <c r="BW58" s="51">
        <v>3</v>
      </c>
      <c r="BX58" s="51">
        <v>2</v>
      </c>
      <c r="BY58" s="72">
        <f t="shared" si="14"/>
        <v>51</v>
      </c>
      <c r="BZ58" s="72">
        <f t="shared" si="20"/>
        <v>89.473684210526315</v>
      </c>
      <c r="CA58" s="60">
        <v>3</v>
      </c>
      <c r="CB58">
        <v>2</v>
      </c>
      <c r="CC58" s="60">
        <v>3</v>
      </c>
      <c r="CD58" s="51">
        <v>3</v>
      </c>
      <c r="CE58" s="51">
        <v>4</v>
      </c>
      <c r="CF58" s="51">
        <v>1</v>
      </c>
      <c r="CG58" s="51">
        <v>4</v>
      </c>
      <c r="CH58" s="51">
        <v>2</v>
      </c>
      <c r="CI58" s="51">
        <v>1</v>
      </c>
      <c r="CJ58" s="51">
        <v>11</v>
      </c>
      <c r="CK58" s="51">
        <v>0</v>
      </c>
      <c r="CL58" s="51">
        <v>2</v>
      </c>
      <c r="CM58" s="51">
        <v>5</v>
      </c>
      <c r="CN58" s="51">
        <v>2</v>
      </c>
      <c r="CO58" s="51">
        <v>3</v>
      </c>
      <c r="CP58" s="51">
        <v>5</v>
      </c>
      <c r="CQ58" s="51">
        <v>2</v>
      </c>
      <c r="CR58" s="90">
        <f t="shared" si="21"/>
        <v>53</v>
      </c>
      <c r="CS58" s="74">
        <f t="shared" si="22"/>
        <v>96.36363636363636</v>
      </c>
      <c r="CT58" s="51">
        <v>1</v>
      </c>
      <c r="CU58" s="46">
        <v>0</v>
      </c>
      <c r="CV58" s="51">
        <v>3</v>
      </c>
      <c r="CW58" s="51">
        <v>0</v>
      </c>
      <c r="CX58" s="51">
        <v>6</v>
      </c>
      <c r="CY58" s="51">
        <v>4</v>
      </c>
      <c r="CZ58" s="51">
        <v>2</v>
      </c>
      <c r="DA58" s="51">
        <v>3</v>
      </c>
      <c r="DB58" s="51">
        <v>2</v>
      </c>
      <c r="DC58" s="51">
        <v>4</v>
      </c>
      <c r="DD58" s="51">
        <v>5</v>
      </c>
      <c r="DE58" s="51">
        <v>4</v>
      </c>
      <c r="DF58" s="51">
        <v>1</v>
      </c>
      <c r="DG58" s="51">
        <v>2</v>
      </c>
      <c r="DH58" s="51">
        <v>1</v>
      </c>
      <c r="DI58" s="51">
        <v>4</v>
      </c>
      <c r="DJ58" s="51">
        <v>1</v>
      </c>
      <c r="DK58" s="74">
        <f t="shared" si="15"/>
        <v>43</v>
      </c>
      <c r="DL58" s="74">
        <f t="shared" si="23"/>
        <v>82.692307692307693</v>
      </c>
    </row>
    <row r="59" spans="1:116" ht="18.75" customHeight="1">
      <c r="A59" s="49">
        <v>52</v>
      </c>
      <c r="B59" s="50" t="s">
        <v>74</v>
      </c>
      <c r="C59" s="50">
        <v>2</v>
      </c>
      <c r="D59" s="51">
        <v>3</v>
      </c>
      <c r="E59">
        <v>3</v>
      </c>
      <c r="F59" s="51">
        <v>1</v>
      </c>
      <c r="G59" s="81">
        <v>5</v>
      </c>
      <c r="H59" s="51">
        <v>1</v>
      </c>
      <c r="I59" s="51">
        <v>1</v>
      </c>
      <c r="J59" s="51">
        <v>4</v>
      </c>
      <c r="K59" s="51">
        <v>1</v>
      </c>
      <c r="L59" s="51">
        <v>4</v>
      </c>
      <c r="M59" s="51">
        <v>5</v>
      </c>
      <c r="N59" s="51">
        <v>1</v>
      </c>
      <c r="O59" s="51">
        <v>4</v>
      </c>
      <c r="P59" s="51">
        <v>2</v>
      </c>
      <c r="Q59" s="51">
        <v>4</v>
      </c>
      <c r="R59" s="51">
        <v>4</v>
      </c>
      <c r="S59" s="51">
        <v>0</v>
      </c>
      <c r="T59" s="72">
        <f t="shared" si="12"/>
        <v>45</v>
      </c>
      <c r="U59" s="29">
        <f t="shared" si="16"/>
        <v>86.538461538461547</v>
      </c>
      <c r="V59" s="51">
        <v>4</v>
      </c>
      <c r="W59" s="51">
        <v>5</v>
      </c>
      <c r="X59" s="51">
        <v>4</v>
      </c>
      <c r="Y59" s="51">
        <v>5</v>
      </c>
      <c r="Z59" s="81">
        <v>3</v>
      </c>
      <c r="AA59" s="51">
        <v>1</v>
      </c>
      <c r="AB59" s="48">
        <v>1</v>
      </c>
      <c r="AC59" s="51">
        <v>4</v>
      </c>
      <c r="AD59" s="48">
        <v>1</v>
      </c>
      <c r="AE59" s="51">
        <v>4</v>
      </c>
      <c r="AF59" s="51">
        <v>14</v>
      </c>
      <c r="AG59" s="51">
        <v>3</v>
      </c>
      <c r="AH59" s="51">
        <v>5</v>
      </c>
      <c r="AI59" s="51">
        <v>1</v>
      </c>
      <c r="AJ59" s="51">
        <v>4</v>
      </c>
      <c r="AK59" s="51">
        <v>5</v>
      </c>
      <c r="AL59" s="74">
        <v>2</v>
      </c>
      <c r="AM59" s="74">
        <f t="shared" si="17"/>
        <v>66</v>
      </c>
      <c r="AN59" s="74">
        <f t="shared" si="18"/>
        <v>94.285714285714278</v>
      </c>
      <c r="AO59" s="46">
        <v>4</v>
      </c>
      <c r="AP59" s="51">
        <v>2</v>
      </c>
      <c r="AQ59" s="48">
        <v>5</v>
      </c>
      <c r="AR59" s="46">
        <v>2</v>
      </c>
      <c r="AS59" s="51">
        <v>5</v>
      </c>
      <c r="AT59" s="47">
        <v>1</v>
      </c>
      <c r="AU59" s="51">
        <v>2</v>
      </c>
      <c r="AV59" s="51">
        <v>3</v>
      </c>
      <c r="AW59" s="51">
        <v>2</v>
      </c>
      <c r="AX59" s="51">
        <v>4</v>
      </c>
      <c r="AY59" s="53">
        <v>13</v>
      </c>
      <c r="AZ59" s="51">
        <v>3</v>
      </c>
      <c r="BA59" s="51">
        <v>4</v>
      </c>
      <c r="BB59" s="51">
        <v>2</v>
      </c>
      <c r="BC59" s="51">
        <v>4</v>
      </c>
      <c r="BD59" s="51">
        <v>3</v>
      </c>
      <c r="BE59" s="51">
        <v>2</v>
      </c>
      <c r="BF59" s="38">
        <f t="shared" si="13"/>
        <v>61</v>
      </c>
      <c r="BG59" s="37">
        <f t="shared" si="19"/>
        <v>92.424242424242422</v>
      </c>
      <c r="BH59" s="51">
        <v>1</v>
      </c>
      <c r="BI59" s="51">
        <v>3</v>
      </c>
      <c r="BJ59" s="51">
        <v>2</v>
      </c>
      <c r="BK59" s="51">
        <v>3</v>
      </c>
      <c r="BL59" s="51">
        <v>4</v>
      </c>
      <c r="BM59" s="51">
        <v>1</v>
      </c>
      <c r="BN59" s="51">
        <v>0</v>
      </c>
      <c r="BO59" s="51">
        <v>4</v>
      </c>
      <c r="BP59" s="51">
        <v>2</v>
      </c>
      <c r="BQ59" s="51">
        <v>3</v>
      </c>
      <c r="BR59" s="51">
        <v>2</v>
      </c>
      <c r="BS59" s="51">
        <v>5</v>
      </c>
      <c r="BT59" s="51">
        <v>4</v>
      </c>
      <c r="BU59" s="51">
        <v>6</v>
      </c>
      <c r="BV59" s="51">
        <v>2</v>
      </c>
      <c r="BW59" s="51">
        <v>4</v>
      </c>
      <c r="BX59" s="51">
        <v>2</v>
      </c>
      <c r="BY59" s="72">
        <f t="shared" si="14"/>
        <v>48</v>
      </c>
      <c r="BZ59" s="72">
        <f t="shared" si="20"/>
        <v>84.210526315789465</v>
      </c>
      <c r="CA59" s="60">
        <v>3</v>
      </c>
      <c r="CB59">
        <v>2</v>
      </c>
      <c r="CC59" s="60">
        <v>3</v>
      </c>
      <c r="CD59" s="51">
        <v>3</v>
      </c>
      <c r="CE59" s="51">
        <v>4</v>
      </c>
      <c r="CF59" s="51">
        <v>1</v>
      </c>
      <c r="CG59" s="51">
        <v>1</v>
      </c>
      <c r="CH59" s="51">
        <v>2</v>
      </c>
      <c r="CI59" s="51">
        <v>1</v>
      </c>
      <c r="CJ59" s="51">
        <v>11</v>
      </c>
      <c r="CK59" s="51">
        <v>0</v>
      </c>
      <c r="CL59" s="51">
        <v>2</v>
      </c>
      <c r="CM59" s="51">
        <v>5</v>
      </c>
      <c r="CN59" s="51">
        <v>2</v>
      </c>
      <c r="CO59" s="51">
        <v>4</v>
      </c>
      <c r="CP59" s="51">
        <v>5</v>
      </c>
      <c r="CQ59" s="51">
        <v>2</v>
      </c>
      <c r="CR59" s="90">
        <f t="shared" si="21"/>
        <v>51</v>
      </c>
      <c r="CS59" s="74">
        <f t="shared" si="22"/>
        <v>92.72727272727272</v>
      </c>
      <c r="CT59" s="51">
        <v>2</v>
      </c>
      <c r="CU59" s="46">
        <v>0</v>
      </c>
      <c r="CV59" s="51">
        <v>3</v>
      </c>
      <c r="CW59" s="51">
        <v>0</v>
      </c>
      <c r="CX59" s="51">
        <v>6</v>
      </c>
      <c r="CY59" s="51">
        <v>1</v>
      </c>
      <c r="CZ59" s="51">
        <v>1</v>
      </c>
      <c r="DA59" s="51">
        <v>2</v>
      </c>
      <c r="DB59" s="51">
        <v>2</v>
      </c>
      <c r="DC59" s="51">
        <v>4</v>
      </c>
      <c r="DD59" s="51">
        <v>5</v>
      </c>
      <c r="DE59" s="51">
        <v>4</v>
      </c>
      <c r="DF59" s="51">
        <v>2</v>
      </c>
      <c r="DG59" s="51">
        <v>2</v>
      </c>
      <c r="DH59" s="51">
        <v>3</v>
      </c>
      <c r="DI59" s="51">
        <v>4</v>
      </c>
      <c r="DJ59" s="51">
        <v>2</v>
      </c>
      <c r="DK59" s="74">
        <f t="shared" si="15"/>
        <v>43</v>
      </c>
      <c r="DL59" s="74">
        <f t="shared" si="23"/>
        <v>82.692307692307693</v>
      </c>
    </row>
    <row r="60" spans="1:116" ht="18.75" customHeight="1">
      <c r="A60" s="49">
        <v>53</v>
      </c>
      <c r="B60" s="50" t="s">
        <v>75</v>
      </c>
      <c r="C60" s="50">
        <v>3</v>
      </c>
      <c r="D60" s="51">
        <v>3</v>
      </c>
      <c r="E60">
        <v>3</v>
      </c>
      <c r="F60" s="51">
        <v>1</v>
      </c>
      <c r="G60" s="81">
        <v>4</v>
      </c>
      <c r="H60" s="51">
        <v>0</v>
      </c>
      <c r="I60" s="51">
        <v>0</v>
      </c>
      <c r="J60" s="51">
        <v>1</v>
      </c>
      <c r="K60" s="51">
        <v>1</v>
      </c>
      <c r="L60" s="51">
        <v>4</v>
      </c>
      <c r="M60" s="51">
        <v>5</v>
      </c>
      <c r="N60" s="51">
        <v>1</v>
      </c>
      <c r="O60" s="51">
        <v>4</v>
      </c>
      <c r="P60" s="51">
        <v>2</v>
      </c>
      <c r="Q60" s="51">
        <v>4</v>
      </c>
      <c r="R60" s="51">
        <v>4</v>
      </c>
      <c r="S60" s="51">
        <v>0</v>
      </c>
      <c r="T60" s="72">
        <f t="shared" si="12"/>
        <v>40</v>
      </c>
      <c r="U60" s="29">
        <f t="shared" si="16"/>
        <v>76.923076923076934</v>
      </c>
      <c r="V60" s="51">
        <v>4</v>
      </c>
      <c r="W60" s="51">
        <v>5</v>
      </c>
      <c r="X60" s="51">
        <v>4</v>
      </c>
      <c r="Y60" s="51">
        <v>5</v>
      </c>
      <c r="Z60" s="81">
        <v>3</v>
      </c>
      <c r="AA60" s="51">
        <v>0</v>
      </c>
      <c r="AB60" s="48">
        <v>0</v>
      </c>
      <c r="AC60" s="51">
        <v>2</v>
      </c>
      <c r="AD60" s="48">
        <v>1</v>
      </c>
      <c r="AE60" s="51">
        <v>4</v>
      </c>
      <c r="AF60" s="51">
        <v>13</v>
      </c>
      <c r="AG60" s="51">
        <v>3</v>
      </c>
      <c r="AH60" s="51">
        <v>5</v>
      </c>
      <c r="AI60" s="51">
        <v>1</v>
      </c>
      <c r="AJ60" s="51">
        <v>4</v>
      </c>
      <c r="AK60" s="51">
        <v>5</v>
      </c>
      <c r="AL60" s="74">
        <v>2</v>
      </c>
      <c r="AM60" s="74">
        <f t="shared" si="17"/>
        <v>61</v>
      </c>
      <c r="AN60" s="74">
        <f t="shared" si="18"/>
        <v>87.142857142857139</v>
      </c>
      <c r="AO60" s="46">
        <v>4</v>
      </c>
      <c r="AP60" s="51">
        <v>3</v>
      </c>
      <c r="AQ60" s="48">
        <v>5</v>
      </c>
      <c r="AR60" s="46">
        <v>1</v>
      </c>
      <c r="AS60" s="51">
        <v>3</v>
      </c>
      <c r="AT60" s="47">
        <v>0</v>
      </c>
      <c r="AU60" s="51">
        <v>0</v>
      </c>
      <c r="AV60" s="51">
        <v>2</v>
      </c>
      <c r="AW60" s="51">
        <v>2</v>
      </c>
      <c r="AX60" s="51">
        <v>4</v>
      </c>
      <c r="AY60" s="53">
        <v>12</v>
      </c>
      <c r="AZ60" s="51">
        <v>3</v>
      </c>
      <c r="BA60" s="51">
        <v>4</v>
      </c>
      <c r="BB60" s="51">
        <v>2</v>
      </c>
      <c r="BC60" s="51">
        <v>4</v>
      </c>
      <c r="BD60" s="51">
        <v>4</v>
      </c>
      <c r="BE60" s="51">
        <v>2</v>
      </c>
      <c r="BF60" s="38">
        <f t="shared" si="13"/>
        <v>55</v>
      </c>
      <c r="BG60" s="37">
        <f t="shared" si="19"/>
        <v>83.333333333333343</v>
      </c>
      <c r="BH60" s="51">
        <v>1</v>
      </c>
      <c r="BI60" s="51">
        <v>3</v>
      </c>
      <c r="BJ60" s="51">
        <v>3</v>
      </c>
      <c r="BK60" s="51">
        <v>3</v>
      </c>
      <c r="BL60" s="51">
        <v>2</v>
      </c>
      <c r="BM60" s="51">
        <v>1</v>
      </c>
      <c r="BN60" s="51">
        <v>2</v>
      </c>
      <c r="BO60" s="51">
        <v>3</v>
      </c>
      <c r="BP60" s="51">
        <v>2</v>
      </c>
      <c r="BQ60" s="51">
        <v>3</v>
      </c>
      <c r="BR60" s="51">
        <v>3</v>
      </c>
      <c r="BS60" s="51">
        <v>5</v>
      </c>
      <c r="BT60" s="51">
        <v>4</v>
      </c>
      <c r="BU60" s="51">
        <v>4</v>
      </c>
      <c r="BV60" s="51">
        <v>3</v>
      </c>
      <c r="BW60" s="51">
        <v>4</v>
      </c>
      <c r="BX60" s="51">
        <v>2</v>
      </c>
      <c r="BY60" s="72">
        <f t="shared" si="14"/>
        <v>48</v>
      </c>
      <c r="BZ60" s="72">
        <f t="shared" si="20"/>
        <v>84.210526315789465</v>
      </c>
      <c r="CA60" s="60">
        <v>3</v>
      </c>
      <c r="CB60">
        <v>2</v>
      </c>
      <c r="CC60" s="60">
        <v>3</v>
      </c>
      <c r="CD60" s="51">
        <v>3</v>
      </c>
      <c r="CE60" s="51">
        <v>2</v>
      </c>
      <c r="CF60" s="51">
        <v>0</v>
      </c>
      <c r="CG60" s="51">
        <v>1</v>
      </c>
      <c r="CH60" s="51">
        <v>1</v>
      </c>
      <c r="CI60" s="51">
        <v>1</v>
      </c>
      <c r="CJ60" s="51">
        <v>11</v>
      </c>
      <c r="CK60" s="51">
        <v>0</v>
      </c>
      <c r="CL60" s="51">
        <v>2</v>
      </c>
      <c r="CM60" s="51">
        <v>5</v>
      </c>
      <c r="CN60" s="51">
        <v>2</v>
      </c>
      <c r="CO60" s="51">
        <v>4</v>
      </c>
      <c r="CP60" s="51">
        <v>5</v>
      </c>
      <c r="CQ60" s="51">
        <v>2</v>
      </c>
      <c r="CR60" s="90">
        <f t="shared" si="21"/>
        <v>47</v>
      </c>
      <c r="CS60" s="74">
        <f t="shared" si="22"/>
        <v>85.454545454545453</v>
      </c>
      <c r="CT60" s="51">
        <v>2</v>
      </c>
      <c r="CU60" s="46">
        <v>0</v>
      </c>
      <c r="CV60" s="51">
        <v>3</v>
      </c>
      <c r="CW60" s="51">
        <v>1</v>
      </c>
      <c r="CX60" s="51">
        <v>4</v>
      </c>
      <c r="CY60" s="51">
        <v>1</v>
      </c>
      <c r="CZ60" s="51">
        <v>0</v>
      </c>
      <c r="DA60" s="51">
        <v>2</v>
      </c>
      <c r="DB60" s="51">
        <v>3</v>
      </c>
      <c r="DC60" s="51">
        <v>4</v>
      </c>
      <c r="DD60" s="51">
        <v>5</v>
      </c>
      <c r="DE60" s="51">
        <v>4</v>
      </c>
      <c r="DF60" s="51">
        <v>2</v>
      </c>
      <c r="DG60" s="51">
        <v>2</v>
      </c>
      <c r="DH60" s="51">
        <v>3</v>
      </c>
      <c r="DI60" s="51">
        <v>4</v>
      </c>
      <c r="DJ60" s="51">
        <v>2</v>
      </c>
      <c r="DK60" s="74">
        <f t="shared" si="15"/>
        <v>42</v>
      </c>
      <c r="DL60" s="74">
        <f t="shared" si="23"/>
        <v>80.769230769230774</v>
      </c>
    </row>
    <row r="61" spans="1:116" ht="18.75" customHeight="1">
      <c r="A61" s="94">
        <v>54</v>
      </c>
      <c r="B61" s="55" t="s">
        <v>76</v>
      </c>
      <c r="C61" s="55">
        <v>2</v>
      </c>
      <c r="D61" s="56">
        <v>3</v>
      </c>
      <c r="E61">
        <v>3</v>
      </c>
      <c r="F61" s="56">
        <v>1</v>
      </c>
      <c r="G61" s="81">
        <v>5</v>
      </c>
      <c r="H61" s="56">
        <v>1</v>
      </c>
      <c r="I61" s="56">
        <v>3</v>
      </c>
      <c r="J61" s="56">
        <v>4</v>
      </c>
      <c r="K61" s="56">
        <v>1</v>
      </c>
      <c r="L61" s="56">
        <v>4</v>
      </c>
      <c r="M61" s="56">
        <v>5</v>
      </c>
      <c r="N61" s="56"/>
      <c r="O61" s="51">
        <v>1</v>
      </c>
      <c r="P61" s="51">
        <v>2</v>
      </c>
      <c r="Q61" s="51">
        <v>4</v>
      </c>
      <c r="R61" s="51">
        <v>1</v>
      </c>
      <c r="S61" s="51">
        <v>0</v>
      </c>
      <c r="T61" s="72">
        <f t="shared" si="12"/>
        <v>40</v>
      </c>
      <c r="U61" s="29">
        <f t="shared" si="16"/>
        <v>76.923076923076934</v>
      </c>
      <c r="V61" s="56">
        <v>3</v>
      </c>
      <c r="W61" s="56">
        <v>5</v>
      </c>
      <c r="X61" s="56">
        <v>4</v>
      </c>
      <c r="Y61" s="56">
        <v>5</v>
      </c>
      <c r="Z61" s="81">
        <v>2</v>
      </c>
      <c r="AA61" s="56">
        <v>1</v>
      </c>
      <c r="AB61" s="95">
        <v>3</v>
      </c>
      <c r="AC61" s="56">
        <v>4</v>
      </c>
      <c r="AD61" s="95">
        <v>1</v>
      </c>
      <c r="AE61" s="56">
        <v>3</v>
      </c>
      <c r="AF61" s="56">
        <v>14</v>
      </c>
      <c r="AG61" s="56">
        <v>3</v>
      </c>
      <c r="AH61" s="56">
        <v>4</v>
      </c>
      <c r="AI61" s="56">
        <v>0</v>
      </c>
      <c r="AJ61" s="56">
        <v>0</v>
      </c>
      <c r="AK61" s="56">
        <v>4</v>
      </c>
      <c r="AL61" s="74">
        <v>2</v>
      </c>
      <c r="AM61" s="74">
        <f t="shared" si="17"/>
        <v>58</v>
      </c>
      <c r="AN61" s="74">
        <f t="shared" si="18"/>
        <v>82.857142857142861</v>
      </c>
      <c r="AO61" s="46">
        <v>3</v>
      </c>
      <c r="AP61" s="56">
        <v>3</v>
      </c>
      <c r="AQ61" s="95">
        <v>5</v>
      </c>
      <c r="AR61" s="46">
        <v>2</v>
      </c>
      <c r="AS61" s="56">
        <v>4</v>
      </c>
      <c r="AT61" s="56">
        <v>0</v>
      </c>
      <c r="AU61" s="56">
        <v>3</v>
      </c>
      <c r="AV61" s="56">
        <v>2</v>
      </c>
      <c r="AW61" s="56">
        <v>1</v>
      </c>
      <c r="AX61" s="56">
        <v>4</v>
      </c>
      <c r="AY61" s="53">
        <v>13</v>
      </c>
      <c r="AZ61" s="56">
        <v>3</v>
      </c>
      <c r="BA61" s="56">
        <v>2</v>
      </c>
      <c r="BB61" s="56">
        <v>2</v>
      </c>
      <c r="BC61" s="56">
        <v>4</v>
      </c>
      <c r="BD61" s="56">
        <v>2</v>
      </c>
      <c r="BE61" s="56">
        <v>2</v>
      </c>
      <c r="BF61" s="38">
        <f t="shared" si="13"/>
        <v>55</v>
      </c>
      <c r="BG61" s="37">
        <f t="shared" si="19"/>
        <v>83.333333333333343</v>
      </c>
      <c r="BH61" s="56">
        <v>1</v>
      </c>
      <c r="BI61" s="56">
        <v>3</v>
      </c>
      <c r="BJ61" s="56">
        <v>3</v>
      </c>
      <c r="BK61" s="56">
        <v>3</v>
      </c>
      <c r="BL61" s="56">
        <v>3</v>
      </c>
      <c r="BM61" s="56">
        <v>1</v>
      </c>
      <c r="BN61" s="56">
        <v>4</v>
      </c>
      <c r="BO61" s="56">
        <v>2</v>
      </c>
      <c r="BP61" s="56">
        <v>2</v>
      </c>
      <c r="BQ61" s="56">
        <v>3</v>
      </c>
      <c r="BR61" s="56">
        <v>3</v>
      </c>
      <c r="BS61" s="56">
        <v>5</v>
      </c>
      <c r="BT61" s="56">
        <v>3</v>
      </c>
      <c r="BU61" s="56">
        <v>6</v>
      </c>
      <c r="BV61" s="56">
        <v>3</v>
      </c>
      <c r="BW61" s="56">
        <v>3</v>
      </c>
      <c r="BX61" s="56">
        <v>2</v>
      </c>
      <c r="BY61" s="72">
        <f t="shared" si="14"/>
        <v>50</v>
      </c>
      <c r="BZ61" s="72">
        <f t="shared" si="20"/>
        <v>87.719298245614027</v>
      </c>
      <c r="CA61" s="56">
        <v>3</v>
      </c>
      <c r="CB61">
        <v>1</v>
      </c>
      <c r="CC61" s="60">
        <v>3</v>
      </c>
      <c r="CD61" s="56">
        <v>3</v>
      </c>
      <c r="CE61" s="56">
        <v>3</v>
      </c>
      <c r="CF61" s="56">
        <v>1</v>
      </c>
      <c r="CG61" s="56">
        <v>4</v>
      </c>
      <c r="CH61" s="56">
        <v>1</v>
      </c>
      <c r="CI61" s="56">
        <v>1</v>
      </c>
      <c r="CJ61" s="56">
        <v>11</v>
      </c>
      <c r="CK61" s="56">
        <v>0</v>
      </c>
      <c r="CL61" s="56">
        <v>2</v>
      </c>
      <c r="CM61" s="56">
        <v>3</v>
      </c>
      <c r="CN61" s="56">
        <v>2</v>
      </c>
      <c r="CO61" s="56">
        <v>4</v>
      </c>
      <c r="CP61" s="56">
        <v>4</v>
      </c>
      <c r="CQ61" s="51">
        <v>2</v>
      </c>
      <c r="CR61" s="90">
        <f t="shared" si="21"/>
        <v>48</v>
      </c>
      <c r="CS61" s="74">
        <f t="shared" si="22"/>
        <v>87.272727272727266</v>
      </c>
      <c r="CT61" s="56">
        <v>2</v>
      </c>
      <c r="CU61" s="46">
        <v>0</v>
      </c>
      <c r="CV61" s="56">
        <v>3</v>
      </c>
      <c r="CW61" s="56">
        <v>1</v>
      </c>
      <c r="CX61" s="56">
        <v>6</v>
      </c>
      <c r="CY61" s="56">
        <v>4</v>
      </c>
      <c r="CZ61" s="56">
        <v>1</v>
      </c>
      <c r="DA61" s="56">
        <v>2</v>
      </c>
      <c r="DB61" s="56">
        <v>2</v>
      </c>
      <c r="DC61" s="56">
        <v>4</v>
      </c>
      <c r="DD61" s="56">
        <v>4</v>
      </c>
      <c r="DE61" s="56"/>
      <c r="DF61" s="56">
        <v>2</v>
      </c>
      <c r="DG61" s="56">
        <v>2</v>
      </c>
      <c r="DH61" s="56">
        <v>2</v>
      </c>
      <c r="DI61" s="56">
        <v>4</v>
      </c>
      <c r="DJ61" s="56">
        <v>2</v>
      </c>
      <c r="DK61" s="74">
        <f t="shared" si="15"/>
        <v>41</v>
      </c>
      <c r="DL61" s="74">
        <f t="shared" si="23"/>
        <v>78.84615384615384</v>
      </c>
    </row>
    <row r="62" spans="1:116" ht="18.75" customHeight="1">
      <c r="A62" s="96">
        <v>55</v>
      </c>
      <c r="B62" s="84" t="s">
        <v>80</v>
      </c>
      <c r="C62" s="62"/>
      <c r="D62" s="62"/>
      <c r="E62" s="62"/>
      <c r="F62" s="62"/>
      <c r="G62" s="93"/>
      <c r="H62" s="62"/>
      <c r="I62" s="62"/>
      <c r="J62" s="53">
        <v>1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1">
        <v>0</v>
      </c>
      <c r="T62" s="72">
        <f t="shared" si="12"/>
        <v>1</v>
      </c>
      <c r="U62" s="29">
        <f t="shared" si="16"/>
        <v>1.9230769230769231</v>
      </c>
      <c r="V62" s="62"/>
      <c r="W62" s="62"/>
      <c r="X62" s="62"/>
      <c r="Y62" s="53"/>
      <c r="Z62" s="62"/>
      <c r="AA62" s="62"/>
      <c r="AB62" s="97"/>
      <c r="AC62" s="53">
        <v>0</v>
      </c>
      <c r="AD62" s="65">
        <v>1</v>
      </c>
      <c r="AE62" s="53">
        <v>0</v>
      </c>
      <c r="AF62" s="62"/>
      <c r="AG62" s="62"/>
      <c r="AH62" s="53">
        <v>0</v>
      </c>
      <c r="AI62" s="53">
        <v>0</v>
      </c>
      <c r="AJ62" s="53">
        <v>0</v>
      </c>
      <c r="AK62" s="53">
        <v>0</v>
      </c>
      <c r="AL62" s="53">
        <v>0</v>
      </c>
      <c r="AM62" s="74">
        <f t="shared" si="17"/>
        <v>1</v>
      </c>
      <c r="AN62" s="74">
        <f t="shared" si="18"/>
        <v>1.4285714285714286</v>
      </c>
      <c r="AO62" s="62"/>
      <c r="AP62" s="62"/>
      <c r="AQ62" s="97"/>
      <c r="AR62" s="62"/>
      <c r="AS62" s="62"/>
      <c r="AT62" s="62"/>
      <c r="AU62" s="62"/>
      <c r="AV62" s="62"/>
      <c r="AW62" s="53">
        <v>0</v>
      </c>
      <c r="AX62" s="53">
        <v>0</v>
      </c>
      <c r="AY62" s="62"/>
      <c r="AZ62" s="62"/>
      <c r="BA62" s="62"/>
      <c r="BB62" s="53">
        <v>0</v>
      </c>
      <c r="BC62" s="53">
        <v>0</v>
      </c>
      <c r="BD62" s="53">
        <v>0</v>
      </c>
      <c r="BE62" s="53">
        <v>0</v>
      </c>
      <c r="BF62" s="38">
        <f t="shared" ref="BF62" si="24">SUM(AO62:BB62)</f>
        <v>0</v>
      </c>
      <c r="BG62" s="37">
        <f t="shared" si="19"/>
        <v>0</v>
      </c>
      <c r="BH62" s="62"/>
      <c r="BI62" s="62"/>
      <c r="BJ62" s="62"/>
      <c r="BK62" s="62"/>
      <c r="BL62" s="53"/>
      <c r="BM62" s="62"/>
      <c r="BN62" s="62"/>
      <c r="BO62" s="53">
        <v>2</v>
      </c>
      <c r="BP62" s="53">
        <v>2</v>
      </c>
      <c r="BQ62" s="53">
        <v>3</v>
      </c>
      <c r="BR62" s="53">
        <v>2</v>
      </c>
      <c r="BS62" s="53">
        <v>0</v>
      </c>
      <c r="BT62" s="53"/>
      <c r="BU62" s="53">
        <v>0</v>
      </c>
      <c r="BV62" s="53">
        <v>0</v>
      </c>
      <c r="BW62" s="53">
        <v>0</v>
      </c>
      <c r="BX62" s="53">
        <v>0</v>
      </c>
      <c r="BY62" s="72">
        <f t="shared" si="14"/>
        <v>9</v>
      </c>
      <c r="BZ62" s="72">
        <f t="shared" si="20"/>
        <v>15.789473684210526</v>
      </c>
      <c r="CA62" s="62"/>
      <c r="CC62" s="56"/>
      <c r="CD62" s="62"/>
      <c r="CE62" s="62"/>
      <c r="CF62" s="62"/>
      <c r="CG62" s="62"/>
      <c r="CH62" s="53">
        <v>0</v>
      </c>
      <c r="CI62" s="53">
        <v>1</v>
      </c>
      <c r="CJ62" s="53">
        <v>0</v>
      </c>
      <c r="CK62" s="53">
        <v>0</v>
      </c>
      <c r="CL62" s="53">
        <v>0</v>
      </c>
      <c r="CM62" s="53">
        <v>0</v>
      </c>
      <c r="CN62" s="53">
        <v>0</v>
      </c>
      <c r="CO62" s="53">
        <v>0</v>
      </c>
      <c r="CP62" s="53">
        <v>0</v>
      </c>
      <c r="CQ62" s="53">
        <v>0</v>
      </c>
      <c r="CR62" s="90">
        <f t="shared" si="21"/>
        <v>1</v>
      </c>
      <c r="CS62" s="74">
        <f t="shared" si="22"/>
        <v>1.8181818181818181</v>
      </c>
      <c r="CT62" s="62"/>
      <c r="CU62" s="62"/>
      <c r="CV62" s="62"/>
      <c r="CW62" s="62"/>
      <c r="CX62" s="62"/>
      <c r="CY62" s="62"/>
      <c r="CZ62" s="62"/>
      <c r="DA62" s="53">
        <v>0</v>
      </c>
      <c r="DB62" s="53">
        <v>0</v>
      </c>
      <c r="DC62" s="62"/>
      <c r="DD62" s="62">
        <v>5</v>
      </c>
      <c r="DE62" s="53">
        <v>0</v>
      </c>
      <c r="DF62" s="53">
        <v>0</v>
      </c>
      <c r="DG62" s="53">
        <v>0</v>
      </c>
      <c r="DH62" s="53">
        <v>0</v>
      </c>
      <c r="DI62" s="53">
        <v>0</v>
      </c>
      <c r="DJ62" s="53">
        <v>0</v>
      </c>
      <c r="DK62" s="74">
        <f>SUM(DA62:DJ62)</f>
        <v>5</v>
      </c>
      <c r="DL62" s="74">
        <f t="shared" si="23"/>
        <v>9.6153846153846168</v>
      </c>
    </row>
    <row r="63" spans="1:116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</row>
    <row r="64" spans="1:116">
      <c r="O64" s="46"/>
    </row>
    <row r="65" spans="15:15">
      <c r="O65" s="51"/>
    </row>
  </sheetData>
  <mergeCells count="9">
    <mergeCell ref="A1:DL2"/>
    <mergeCell ref="A3:A4"/>
    <mergeCell ref="B3:B4"/>
    <mergeCell ref="C3:U3"/>
    <mergeCell ref="V3:AN3"/>
    <mergeCell ref="AO3:BG3"/>
    <mergeCell ref="BH3:BZ3"/>
    <mergeCell ref="CA3:CS3"/>
    <mergeCell ref="CT3:D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 H  </vt:lpstr>
      <vt:lpstr>NLH  </vt:lpstr>
      <vt:lpstr>PRECTICAL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2026-02-09T11:17:04Z</dcterms:modified>
</cp:coreProperties>
</file>