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LH" sheetId="1" r:id="rId1"/>
    <sheet name="NLH" sheetId="2" r:id="rId2"/>
    <sheet name="NLHP abc" sheetId="3" r:id="rId3"/>
    <sheet name="D&amp;E" sheetId="4" r:id="rId4"/>
  </sheets>
  <calcPr calcId="124519"/>
</workbook>
</file>

<file path=xl/calcChain.xml><?xml version="1.0" encoding="utf-8"?>
<calcChain xmlns="http://schemas.openxmlformats.org/spreadsheetml/2006/main">
  <c r="BG22" i="3"/>
  <c r="AS5" i="2"/>
  <c r="AR5"/>
  <c r="AS25" i="3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2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4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2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4"/>
  <c r="AS6" i="2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4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4"/>
  <c r="AS5" i="1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4"/>
  <c r="AE45" i="3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4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24"/>
  <c r="AD42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24"/>
  <c r="AE22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4"/>
  <c r="AE5" i="2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4"/>
  <c r="AE5" i="1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4"/>
  <c r="BV45" i="3" l="1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44"/>
  <c r="BU62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4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24"/>
  <c r="BV5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4"/>
  <c r="BU5"/>
  <c r="BU6"/>
  <c r="BU7"/>
  <c r="BU8"/>
  <c r="BU9"/>
  <c r="BU10"/>
  <c r="BU11"/>
  <c r="BU12"/>
  <c r="BU13"/>
  <c r="BU14"/>
  <c r="BU15"/>
  <c r="BU16"/>
  <c r="BU17"/>
  <c r="BU18"/>
  <c r="BU19"/>
  <c r="BU20"/>
  <c r="BU4"/>
  <c r="AS5" i="4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4"/>
  <c r="BV5" i="2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4"/>
  <c r="BU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4"/>
  <c r="BV5" i="1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4"/>
  <c r="BU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4"/>
  <c r="CJ45" i="3"/>
  <c r="CJ46"/>
  <c r="CJ47"/>
  <c r="CJ48"/>
  <c r="CJ49"/>
  <c r="CJ50"/>
  <c r="CJ51"/>
  <c r="CJ52"/>
  <c r="CJ53"/>
  <c r="CJ54"/>
  <c r="CJ55"/>
  <c r="CJ56"/>
  <c r="CJ57"/>
  <c r="CJ58"/>
  <c r="CJ59"/>
  <c r="CJ60"/>
  <c r="CJ61"/>
  <c r="CJ62"/>
  <c r="CJ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4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24"/>
  <c r="CJ22"/>
  <c r="CJ5"/>
  <c r="CJ6"/>
  <c r="CJ7"/>
  <c r="CJ8"/>
  <c r="CJ9"/>
  <c r="CJ10"/>
  <c r="CJ11"/>
  <c r="CJ12"/>
  <c r="CJ13"/>
  <c r="CJ14"/>
  <c r="CJ15"/>
  <c r="CJ16"/>
  <c r="CJ17"/>
  <c r="CJ18"/>
  <c r="CJ19"/>
  <c r="CJ20"/>
  <c r="CJ21"/>
  <c r="CJ4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4"/>
  <c r="CJ5" i="2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4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4"/>
  <c r="CJ5" i="1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4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4"/>
  <c r="BH22" i="3"/>
  <c r="BG5"/>
  <c r="BH5" s="1"/>
  <c r="BG6"/>
  <c r="BH6" s="1"/>
  <c r="BG7"/>
  <c r="BH7" s="1"/>
  <c r="BG8"/>
  <c r="BH8" s="1"/>
  <c r="BG9"/>
  <c r="BH9" s="1"/>
  <c r="BG10"/>
  <c r="BH10" s="1"/>
  <c r="BG11"/>
  <c r="BH11" s="1"/>
  <c r="BG12"/>
  <c r="BH12" s="1"/>
  <c r="BG13"/>
  <c r="BH13" s="1"/>
  <c r="BG14"/>
  <c r="BH14" s="1"/>
  <c r="BG15"/>
  <c r="BH15" s="1"/>
  <c r="BG16"/>
  <c r="BH16" s="1"/>
  <c r="BG17"/>
  <c r="BH17" s="1"/>
  <c r="BG18"/>
  <c r="BH18" s="1"/>
  <c r="BG19"/>
  <c r="BH19" s="1"/>
  <c r="BG20"/>
  <c r="BH20" s="1"/>
  <c r="BG21"/>
  <c r="BH21" s="1"/>
  <c r="BG4"/>
  <c r="BH4" s="1"/>
  <c r="BG25"/>
  <c r="BH25" s="1"/>
  <c r="BG26"/>
  <c r="BH26" s="1"/>
  <c r="BG27"/>
  <c r="BH27" s="1"/>
  <c r="BG28"/>
  <c r="BH28" s="1"/>
  <c r="BG29"/>
  <c r="BH29" s="1"/>
  <c r="BG30"/>
  <c r="BH30" s="1"/>
  <c r="BG31"/>
  <c r="BH31" s="1"/>
  <c r="BG32"/>
  <c r="BH32" s="1"/>
  <c r="BG33"/>
  <c r="BH33" s="1"/>
  <c r="BG34"/>
  <c r="BH34" s="1"/>
  <c r="BG35"/>
  <c r="BH35" s="1"/>
  <c r="BG36"/>
  <c r="BH36" s="1"/>
  <c r="BG37"/>
  <c r="BH37" s="1"/>
  <c r="BG38"/>
  <c r="BH38" s="1"/>
  <c r="BG39"/>
  <c r="BH39" s="1"/>
  <c r="BG40"/>
  <c r="BH40" s="1"/>
  <c r="BG41"/>
  <c r="BH41" s="1"/>
  <c r="BG42"/>
  <c r="BH42" s="1"/>
  <c r="BG24"/>
  <c r="BH24" s="1"/>
  <c r="BH45"/>
  <c r="BH44"/>
  <c r="BG45"/>
  <c r="BG46"/>
  <c r="BH46" s="1"/>
  <c r="BG47"/>
  <c r="BH47" s="1"/>
  <c r="BG48"/>
  <c r="BH48" s="1"/>
  <c r="BG49"/>
  <c r="BH49" s="1"/>
  <c r="BG50"/>
  <c r="BH50" s="1"/>
  <c r="BG51"/>
  <c r="BH51" s="1"/>
  <c r="BG52"/>
  <c r="BH52" s="1"/>
  <c r="BG53"/>
  <c r="BH53" s="1"/>
  <c r="BG54"/>
  <c r="BH54" s="1"/>
  <c r="BG55"/>
  <c r="BH55" s="1"/>
  <c r="BG56"/>
  <c r="BH56" s="1"/>
  <c r="BG57"/>
  <c r="BH57" s="1"/>
  <c r="BG58"/>
  <c r="BH58" s="1"/>
  <c r="BG59"/>
  <c r="BH59" s="1"/>
  <c r="BG60"/>
  <c r="BH60" s="1"/>
  <c r="BG61"/>
  <c r="BH61" s="1"/>
  <c r="BG62"/>
  <c r="BH62" s="1"/>
  <c r="BG44"/>
  <c r="BG5" i="2"/>
  <c r="BH5" s="1"/>
  <c r="BG6"/>
  <c r="BH6" s="1"/>
  <c r="BG7"/>
  <c r="BH7" s="1"/>
  <c r="BG8"/>
  <c r="BH8" s="1"/>
  <c r="BG9"/>
  <c r="BH9" s="1"/>
  <c r="BG10"/>
  <c r="BH10" s="1"/>
  <c r="BG11"/>
  <c r="BH11" s="1"/>
  <c r="BG12"/>
  <c r="BH12" s="1"/>
  <c r="BG13"/>
  <c r="BH13" s="1"/>
  <c r="BG14"/>
  <c r="BH14" s="1"/>
  <c r="BG15"/>
  <c r="BH15" s="1"/>
  <c r="BG16"/>
  <c r="BH16" s="1"/>
  <c r="BG17"/>
  <c r="BH17" s="1"/>
  <c r="BG18"/>
  <c r="BH18" s="1"/>
  <c r="BG19"/>
  <c r="BH19" s="1"/>
  <c r="BG20"/>
  <c r="BH20" s="1"/>
  <c r="BG21"/>
  <c r="BH21" s="1"/>
  <c r="BG22"/>
  <c r="BH22" s="1"/>
  <c r="BG23"/>
  <c r="BH23" s="1"/>
  <c r="BG24"/>
  <c r="BH24" s="1"/>
  <c r="BG25"/>
  <c r="BH25" s="1"/>
  <c r="BG26"/>
  <c r="BH26" s="1"/>
  <c r="BG27"/>
  <c r="BH27" s="1"/>
  <c r="BG28"/>
  <c r="BH28" s="1"/>
  <c r="BG29"/>
  <c r="BH29" s="1"/>
  <c r="BG30"/>
  <c r="BH30" s="1"/>
  <c r="BG31"/>
  <c r="BH31" s="1"/>
  <c r="BG32"/>
  <c r="BH32" s="1"/>
  <c r="BG33"/>
  <c r="BH33" s="1"/>
  <c r="BG34"/>
  <c r="BH34" s="1"/>
  <c r="BG35"/>
  <c r="BH35" s="1"/>
  <c r="BG36"/>
  <c r="BH36" s="1"/>
  <c r="BG37"/>
  <c r="BH37" s="1"/>
  <c r="BG38"/>
  <c r="BH38" s="1"/>
  <c r="BG39"/>
  <c r="BH39" s="1"/>
  <c r="BG40"/>
  <c r="BH40" s="1"/>
  <c r="BG41"/>
  <c r="BH41" s="1"/>
  <c r="BG42"/>
  <c r="BH42" s="1"/>
  <c r="BG43"/>
  <c r="BH43" s="1"/>
  <c r="BG44"/>
  <c r="BH44" s="1"/>
  <c r="BG45"/>
  <c r="BH45" s="1"/>
  <c r="BG46"/>
  <c r="BH46" s="1"/>
  <c r="BG47"/>
  <c r="BH47" s="1"/>
  <c r="BG48"/>
  <c r="BH48" s="1"/>
  <c r="BG49"/>
  <c r="BH49" s="1"/>
  <c r="BG50"/>
  <c r="BH50" s="1"/>
  <c r="BG51"/>
  <c r="BH51" s="1"/>
  <c r="BG52"/>
  <c r="BH52" s="1"/>
  <c r="BG53"/>
  <c r="BH53" s="1"/>
  <c r="BG54"/>
  <c r="BH54" s="1"/>
  <c r="BG55"/>
  <c r="BH55" s="1"/>
  <c r="BG56"/>
  <c r="BH56" s="1"/>
  <c r="BG57"/>
  <c r="BH57" s="1"/>
  <c r="BG58"/>
  <c r="BH58" s="1"/>
  <c r="BG4"/>
  <c r="BH4" s="1"/>
  <c r="BG5" i="1"/>
  <c r="BH5" s="1"/>
  <c r="BG6"/>
  <c r="BH6" s="1"/>
  <c r="BG7"/>
  <c r="BH7" s="1"/>
  <c r="BG8"/>
  <c r="BH8" s="1"/>
  <c r="BG9"/>
  <c r="BH9" s="1"/>
  <c r="BG10"/>
  <c r="BH10" s="1"/>
  <c r="BG11"/>
  <c r="BH11" s="1"/>
  <c r="BG12"/>
  <c r="BH12" s="1"/>
  <c r="BG13"/>
  <c r="BH13" s="1"/>
  <c r="BG14"/>
  <c r="BH14" s="1"/>
  <c r="BG15"/>
  <c r="BH15" s="1"/>
  <c r="BG16"/>
  <c r="BH16" s="1"/>
  <c r="BG17"/>
  <c r="BH17" s="1"/>
  <c r="BG18"/>
  <c r="BH18" s="1"/>
  <c r="BG19"/>
  <c r="BH19" s="1"/>
  <c r="BG20"/>
  <c r="BH20" s="1"/>
  <c r="BG21"/>
  <c r="BH21" s="1"/>
  <c r="BG22"/>
  <c r="BH22" s="1"/>
  <c r="BG23"/>
  <c r="BH23" s="1"/>
  <c r="BG24"/>
  <c r="BH24" s="1"/>
  <c r="BG25"/>
  <c r="BH25" s="1"/>
  <c r="BG26"/>
  <c r="BH26" s="1"/>
  <c r="BG27"/>
  <c r="BH27" s="1"/>
  <c r="BG28"/>
  <c r="BH28" s="1"/>
  <c r="BG29"/>
  <c r="BH29" s="1"/>
  <c r="BG30"/>
  <c r="BH30" s="1"/>
  <c r="BG31"/>
  <c r="BH31" s="1"/>
  <c r="BG32"/>
  <c r="BH32" s="1"/>
  <c r="BG33"/>
  <c r="BH33" s="1"/>
  <c r="BG34"/>
  <c r="BH34" s="1"/>
  <c r="BG35"/>
  <c r="BH35" s="1"/>
  <c r="BG36"/>
  <c r="BH36" s="1"/>
  <c r="BG37"/>
  <c r="BH37" s="1"/>
  <c r="BG38"/>
  <c r="BH38" s="1"/>
  <c r="BG39"/>
  <c r="BH39" s="1"/>
  <c r="BG40"/>
  <c r="BH40" s="1"/>
  <c r="BG41"/>
  <c r="BH41" s="1"/>
  <c r="BG42"/>
  <c r="BH42" s="1"/>
  <c r="BG43"/>
  <c r="BH43" s="1"/>
  <c r="BG44"/>
  <c r="BH44" s="1"/>
  <c r="BG45"/>
  <c r="BH45" s="1"/>
  <c r="BG46"/>
  <c r="BH46" s="1"/>
  <c r="BG47"/>
  <c r="BH47" s="1"/>
  <c r="BG48"/>
  <c r="BH48" s="1"/>
  <c r="BG49"/>
  <c r="BH49" s="1"/>
  <c r="BG50"/>
  <c r="BH50" s="1"/>
  <c r="BG51"/>
  <c r="BH51" s="1"/>
  <c r="BG52"/>
  <c r="BH52" s="1"/>
  <c r="BG53"/>
  <c r="BH53" s="1"/>
  <c r="BG54"/>
  <c r="BH54" s="1"/>
  <c r="BG55"/>
  <c r="BH55" s="1"/>
  <c r="BG56"/>
  <c r="BH56" s="1"/>
  <c r="BG57"/>
  <c r="BH57" s="1"/>
  <c r="BG58"/>
  <c r="BH58" s="1"/>
  <c r="BG4"/>
  <c r="BH4" s="1"/>
  <c r="Q5" i="4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4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32"/>
  <c r="Q45" i="3"/>
  <c r="Q46"/>
  <c r="Q47"/>
  <c r="Q48"/>
  <c r="Q49"/>
  <c r="Q50"/>
  <c r="Q51"/>
  <c r="Q52"/>
  <c r="Q53"/>
  <c r="Q54"/>
  <c r="Q55"/>
  <c r="Q56"/>
  <c r="Q57"/>
  <c r="Q58"/>
  <c r="Q59"/>
  <c r="Q60"/>
  <c r="Q61"/>
  <c r="Q62"/>
  <c r="Q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4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24"/>
  <c r="Q5"/>
  <c r="Q6"/>
  <c r="Q7"/>
  <c r="Q8"/>
  <c r="Q9"/>
  <c r="Q10"/>
  <c r="Q11"/>
  <c r="Q12"/>
  <c r="Q13"/>
  <c r="Q14"/>
  <c r="Q15"/>
  <c r="Q16"/>
  <c r="Q17"/>
  <c r="Q18"/>
  <c r="Q19"/>
  <c r="Q20"/>
  <c r="Q21"/>
  <c r="Q22"/>
  <c r="Q4"/>
  <c r="P5"/>
  <c r="P6"/>
  <c r="P7"/>
  <c r="P8"/>
  <c r="P9"/>
  <c r="P10"/>
  <c r="P11"/>
  <c r="P12"/>
  <c r="P13"/>
  <c r="P14"/>
  <c r="P15"/>
  <c r="P16"/>
  <c r="P17"/>
  <c r="P18"/>
  <c r="P19"/>
  <c r="P20"/>
  <c r="P21"/>
  <c r="P4"/>
  <c r="Q5" i="2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4"/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4"/>
  <c r="CY5" i="2"/>
  <c r="CY6"/>
  <c r="CY7"/>
  <c r="CY8"/>
  <c r="CY9"/>
  <c r="CY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4"/>
  <c r="CX5"/>
  <c r="CX6"/>
  <c r="CX7"/>
  <c r="CX8"/>
  <c r="CX9"/>
  <c r="CX10"/>
  <c r="CX11"/>
  <c r="CX12"/>
  <c r="CX13"/>
  <c r="CX14"/>
  <c r="CX15"/>
  <c r="CX16"/>
  <c r="CX17"/>
  <c r="CX18"/>
  <c r="CX19"/>
  <c r="CX20"/>
  <c r="CX21"/>
  <c r="CX22"/>
  <c r="CX23"/>
  <c r="CX24"/>
  <c r="CX25"/>
  <c r="CX26"/>
  <c r="CX27"/>
  <c r="CX28"/>
  <c r="CX29"/>
  <c r="CX30"/>
  <c r="CX31"/>
  <c r="CX32"/>
  <c r="CX33"/>
  <c r="CX34"/>
  <c r="CX35"/>
  <c r="CX36"/>
  <c r="CX37"/>
  <c r="CX38"/>
  <c r="CX39"/>
  <c r="CX40"/>
  <c r="CX41"/>
  <c r="CX42"/>
  <c r="CX43"/>
  <c r="CX44"/>
  <c r="CX45"/>
  <c r="CX46"/>
  <c r="CX47"/>
  <c r="CX48"/>
  <c r="CX49"/>
  <c r="CX50"/>
  <c r="CX51"/>
  <c r="CX52"/>
  <c r="CX53"/>
  <c r="CX54"/>
  <c r="CX55"/>
  <c r="CX56"/>
  <c r="CX57"/>
  <c r="CX58"/>
  <c r="CX4"/>
  <c r="CY5" i="1"/>
  <c r="CY6"/>
  <c r="CY7"/>
  <c r="CY8"/>
  <c r="CY9"/>
  <c r="CY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4"/>
  <c r="CX5"/>
  <c r="CX6"/>
  <c r="CX7"/>
  <c r="CX8"/>
  <c r="CX9"/>
  <c r="CX10"/>
  <c r="CX11"/>
  <c r="CX12"/>
  <c r="CX13"/>
  <c r="CX14"/>
  <c r="CX15"/>
  <c r="CX16"/>
  <c r="CX17"/>
  <c r="CX18"/>
  <c r="CX19"/>
  <c r="CX20"/>
  <c r="CX21"/>
  <c r="CX22"/>
  <c r="CX23"/>
  <c r="CX24"/>
  <c r="CX25"/>
  <c r="CX26"/>
  <c r="CX27"/>
  <c r="CX28"/>
  <c r="CX29"/>
  <c r="CX30"/>
  <c r="CX31"/>
  <c r="CX32"/>
  <c r="CX33"/>
  <c r="CX34"/>
  <c r="CX35"/>
  <c r="CX36"/>
  <c r="CX37"/>
  <c r="CX38"/>
  <c r="CX39"/>
  <c r="CX40"/>
  <c r="CX41"/>
  <c r="CX42"/>
  <c r="CX43"/>
  <c r="CX44"/>
  <c r="CX45"/>
  <c r="CX46"/>
  <c r="CX47"/>
  <c r="CX48"/>
  <c r="CX49"/>
  <c r="CX50"/>
  <c r="CX51"/>
  <c r="CX52"/>
  <c r="CX53"/>
  <c r="CX54"/>
  <c r="CX55"/>
  <c r="CX56"/>
  <c r="CX57"/>
  <c r="CX58"/>
  <c r="CX4"/>
  <c r="CY8" i="3"/>
  <c r="CY10"/>
  <c r="CY12"/>
  <c r="CY14"/>
  <c r="CY16"/>
  <c r="CY18"/>
  <c r="CY20"/>
  <c r="CY22"/>
  <c r="CY26"/>
  <c r="CY28"/>
  <c r="CY30"/>
  <c r="CY32"/>
  <c r="CY34"/>
  <c r="CY36"/>
  <c r="CY38"/>
  <c r="CY40"/>
  <c r="CY42"/>
  <c r="CY46"/>
  <c r="CY48"/>
  <c r="CY50"/>
  <c r="CY52"/>
  <c r="CY54"/>
  <c r="CY56"/>
  <c r="CY58"/>
  <c r="CY60"/>
  <c r="CY62"/>
  <c r="CX5"/>
  <c r="CY5" s="1"/>
  <c r="CX6"/>
  <c r="CY6" s="1"/>
  <c r="CX7"/>
  <c r="CY7" s="1"/>
  <c r="CX8"/>
  <c r="CX9"/>
  <c r="CY9" s="1"/>
  <c r="CX10"/>
  <c r="CX11"/>
  <c r="CY11" s="1"/>
  <c r="CX12"/>
  <c r="CX13"/>
  <c r="CY13" s="1"/>
  <c r="CX14"/>
  <c r="CX15"/>
  <c r="CY15" s="1"/>
  <c r="CX16"/>
  <c r="CX17"/>
  <c r="CY17" s="1"/>
  <c r="CX18"/>
  <c r="CX19"/>
  <c r="CY19" s="1"/>
  <c r="CX20"/>
  <c r="CX21"/>
  <c r="CY21" s="1"/>
  <c r="CX22"/>
  <c r="CX25"/>
  <c r="CY25" s="1"/>
  <c r="CX26"/>
  <c r="CX27"/>
  <c r="CY27" s="1"/>
  <c r="CX28"/>
  <c r="CX29"/>
  <c r="CY29" s="1"/>
  <c r="CX30"/>
  <c r="CX31"/>
  <c r="CY31" s="1"/>
  <c r="CX32"/>
  <c r="CX33"/>
  <c r="CY33" s="1"/>
  <c r="CX34"/>
  <c r="CX35"/>
  <c r="CY35" s="1"/>
  <c r="CX36"/>
  <c r="CX37"/>
  <c r="CY37" s="1"/>
  <c r="CX38"/>
  <c r="CX39"/>
  <c r="CY39" s="1"/>
  <c r="CX40"/>
  <c r="CX41"/>
  <c r="CY41" s="1"/>
  <c r="CX42"/>
  <c r="CX45"/>
  <c r="CY45" s="1"/>
  <c r="CX46"/>
  <c r="CX47"/>
  <c r="CY47" s="1"/>
  <c r="CX48"/>
  <c r="CX49"/>
  <c r="CY49" s="1"/>
  <c r="CX50"/>
  <c r="CX51"/>
  <c r="CY51" s="1"/>
  <c r="CX52"/>
  <c r="CX53"/>
  <c r="CY53" s="1"/>
  <c r="CX54"/>
  <c r="CX55"/>
  <c r="CY55" s="1"/>
  <c r="CX56"/>
  <c r="CX57"/>
  <c r="CY57" s="1"/>
  <c r="CX58"/>
  <c r="CX59"/>
  <c r="CY59" s="1"/>
  <c r="CX60"/>
  <c r="CX61"/>
  <c r="CY61" s="1"/>
  <c r="CX62"/>
  <c r="CX4"/>
  <c r="CY4" s="1"/>
</calcChain>
</file>

<file path=xl/sharedStrings.xml><?xml version="1.0" encoding="utf-8"?>
<sst xmlns="http://schemas.openxmlformats.org/spreadsheetml/2006/main" count="613" uniqueCount="92">
  <si>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</si>
  <si>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</si>
  <si>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</si>
  <si>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</si>
  <si>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</si>
  <si>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</si>
  <si>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</si>
  <si>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</si>
  <si>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</si>
  <si>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</si>
  <si>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</si>
  <si>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</si>
  <si>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</si>
  <si>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</si>
  <si>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</si>
  <si>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</si>
  <si>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</si>
  <si>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</si>
  <si>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</si>
  <si>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</si>
  <si>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</si>
  <si>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</si>
  <si>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APRIL</t>
  </si>
  <si>
    <t>MAY</t>
  </si>
  <si>
    <t>Total</t>
  </si>
  <si>
    <t>%</t>
  </si>
  <si>
    <t>june</t>
  </si>
  <si>
    <t>april</t>
  </si>
  <si>
    <t>jun</t>
  </si>
  <si>
    <t>JULY</t>
  </si>
  <si>
    <t>aug</t>
  </si>
  <si>
    <t>DEC</t>
  </si>
  <si>
    <t>sep</t>
  </si>
  <si>
    <t>Sep</t>
  </si>
  <si>
    <t>JUN</t>
  </si>
  <si>
    <t>TOTAL</t>
  </si>
  <si>
    <t>AISHWARYA KAKMARE</t>
  </si>
  <si>
    <t>ALMAS  JINABADE</t>
  </si>
  <si>
    <t>AMANULLAH TAJEEN</t>
  </si>
  <si>
    <t>AMARJEET MOHITE</t>
  </si>
  <si>
    <t>ANJALI SANJAY DESAI</t>
  </si>
  <si>
    <t>BERAD DEEPALI SJIVAJI</t>
  </si>
  <si>
    <t>BHAMARE SAKSHI BABAJI</t>
  </si>
  <si>
    <t>BHAVANA  BANTI</t>
  </si>
  <si>
    <t>CHAVAN AACHAL  SUBHASH</t>
  </si>
  <si>
    <t>DHRUV ARVIND AMBEWADKAR</t>
  </si>
  <si>
    <t>GADEKAR GOURAV MADAN</t>
  </si>
  <si>
    <t>GOURIKA BASAYYA PARAVAYYANAVAR</t>
  </si>
  <si>
    <t>GOUTHAM P KALAL</t>
  </si>
  <si>
    <t>GUNJKAR SWAPNIL VIJAY</t>
  </si>
  <si>
    <t>JADHAV HIRKANI  PRASHANT</t>
  </si>
  <si>
    <t>KENGAR BHAGYSHREE  SUBHASH</t>
  </si>
  <si>
    <t>LAXMI SURESH KOTABAGI</t>
  </si>
  <si>
    <t>MAHEBOOBPASHA ADAMALI SAYYED</t>
  </si>
  <si>
    <t>MEHEK ARIF KITTUR</t>
  </si>
  <si>
    <t xml:space="preserve">MANE SNEHA </t>
  </si>
  <si>
    <t>MANJUSHA PATIL</t>
  </si>
  <si>
    <t>MOHAMMED SHOYEB</t>
  </si>
  <si>
    <t>NAJAN SHRAVANI GORAKHANATH</t>
  </si>
  <si>
    <t xml:space="preserve">NOORMOHAMMED AMJAD NADAF </t>
  </si>
  <si>
    <t>OMKAR BALARAM  GADAGANE</t>
  </si>
  <si>
    <t>PARVEZ SHANUL ANKALAGI</t>
  </si>
  <si>
    <t>PATIL PANKAJKUMAR TANAJI</t>
  </si>
  <si>
    <t>PATIL RUTIKA SACHIN</t>
  </si>
  <si>
    <t>PATOLE NILESH SHIVAJI</t>
  </si>
  <si>
    <t>PHALKE NANDINI  RAVINDRA</t>
  </si>
  <si>
    <t>PRAJWAL NAYAK</t>
  </si>
  <si>
    <t>RAJESH HIREMATH</t>
  </si>
  <si>
    <t>RASHMI MANE</t>
  </si>
  <si>
    <t>SAMMED M CHOUGALE</t>
  </si>
  <si>
    <t>SAMMED SHRIPAL SANAL</t>
  </si>
  <si>
    <t xml:space="preserve">SANSKRUTI </t>
  </si>
  <si>
    <t>STATISH SANTOSH KADAM</t>
  </si>
  <si>
    <t>SHARADA</t>
  </si>
  <si>
    <t>SHEZADI FAIZAHMED CHAMANMALIK</t>
  </si>
  <si>
    <t>SHITOLE SANJANA SANTOSH</t>
  </si>
  <si>
    <t>SHIVACHETAN SHIVANAIKAR</t>
  </si>
  <si>
    <t>SIDDHI SURYAKANT TAPDIYA</t>
  </si>
  <si>
    <t>SONWALKAR SANKET VITTAL</t>
  </si>
  <si>
    <t>SOUJANYA SURESH HARLAPUR</t>
  </si>
  <si>
    <t>SOUMYA SANJAY POTADAR</t>
  </si>
  <si>
    <t>SURVASE SIMRAN  WALCHAND</t>
  </si>
  <si>
    <t>SURYAWANSHI POOJA SUNIL</t>
  </si>
  <si>
    <t>SUSAR MEGHA  GAJANAN</t>
  </si>
  <si>
    <t>VANASHREE SUNIL REDEKAR</t>
  </si>
  <si>
    <t xml:space="preserve">VARSHA GOVIND SHIRBUR </t>
  </si>
  <si>
    <t>VINAYAK DEEPAK BALEKUNDRI</t>
  </si>
  <si>
    <t>VIRESH SUBHAS ANGADI</t>
  </si>
  <si>
    <t>WANI SHIVANJALI RAOSAHEB</t>
  </si>
  <si>
    <t>YELPALE GOURI DATTATRAYA</t>
  </si>
  <si>
    <t>KC EM</t>
  </si>
  <si>
    <t>APR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</si>
</sst>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7" fillId="7" borderId="2" applyNumberFormat="0" applyAlignment="0" applyProtection="0"/>
    <xf numFmtId="0" fontId="1" fillId="8" borderId="3" applyNumberFormat="0" applyFont="0" applyAlignment="0" applyProtection="0"/>
    <xf numFmtId="0" fontId="8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" fillId="10" borderId="0" applyNumberFormat="0" applyBorder="0" applyAlignment="0" applyProtection="0"/>
  </cellStyleXfs>
  <cellXfs count="154">
    <xf numFmtId="0" fontId="0" fillId="0" borderId="0" xfId="0"/>
    <xf numFmtId="0" fontId="4" fillId="4" borderId="0" xfId="3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3" xfId="0" applyFill="1" applyBorder="1" applyAlignment="1"/>
    <xf numFmtId="0" fontId="3" fillId="3" borderId="23" xfId="2" applyNumberFormat="1" applyBorder="1" applyAlignment="1">
      <alignment horizontal="center"/>
    </xf>
    <xf numFmtId="0" fontId="2" fillId="2" borderId="23" xfId="1" applyBorder="1" applyAlignment="1">
      <alignment horizontal="center"/>
    </xf>
    <xf numFmtId="0" fontId="2" fillId="2" borderId="23" xfId="1" applyBorder="1" applyAlignment="1"/>
    <xf numFmtId="0" fontId="4" fillId="4" borderId="23" xfId="3" applyBorder="1" applyAlignment="1">
      <alignment horizontal="center"/>
    </xf>
    <xf numFmtId="0" fontId="7" fillId="7" borderId="23" xfId="6" applyBorder="1" applyAlignment="1">
      <alignment horizontal="center"/>
    </xf>
    <xf numFmtId="0" fontId="0" fillId="10" borderId="23" xfId="10" applyFont="1" applyBorder="1"/>
    <xf numFmtId="0" fontId="5" fillId="5" borderId="24" xfId="4" applyBorder="1" applyAlignment="1">
      <alignment horizontal="center"/>
    </xf>
    <xf numFmtId="0" fontId="5" fillId="5" borderId="25" xfId="4" applyBorder="1" applyAlignment="1">
      <alignment horizontal="center"/>
    </xf>
    <xf numFmtId="0" fontId="5" fillId="5" borderId="23" xfId="4" applyBorder="1"/>
    <xf numFmtId="0" fontId="0" fillId="0" borderId="23" xfId="0" applyBorder="1"/>
    <xf numFmtId="0" fontId="0" fillId="0" borderId="23" xfId="0" applyBorder="1" applyAlignment="1">
      <alignment wrapText="1"/>
    </xf>
    <xf numFmtId="0" fontId="0" fillId="0" borderId="28" xfId="0" applyFill="1" applyBorder="1" applyAlignment="1">
      <alignment wrapText="1"/>
    </xf>
    <xf numFmtId="1" fontId="0" fillId="0" borderId="23" xfId="0" applyNumberFormat="1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12" xfId="0" applyFill="1" applyBorder="1" applyAlignment="1">
      <alignment wrapText="1"/>
    </xf>
    <xf numFmtId="1" fontId="0" fillId="8" borderId="3" xfId="7" applyNumberFormat="1" applyFont="1" applyAlignment="1">
      <alignment wrapText="1"/>
    </xf>
    <xf numFmtId="1" fontId="3" fillId="3" borderId="23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3" xfId="1" applyNumberFormat="1" applyBorder="1" applyAlignment="1">
      <alignment wrapText="1"/>
    </xf>
    <xf numFmtId="1" fontId="4" fillId="4" borderId="23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1" fillId="10" borderId="23" xfId="1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3" fillId="0" borderId="31" xfId="0" applyFont="1" applyBorder="1" applyAlignment="1">
      <alignment horizontal="center" wrapText="1"/>
    </xf>
    <xf numFmtId="0" fontId="14" fillId="0" borderId="31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3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0" fontId="0" fillId="0" borderId="28" xfId="0" applyFill="1" applyBorder="1"/>
    <xf numFmtId="1" fontId="0" fillId="0" borderId="29" xfId="0" applyNumberFormat="1" applyBorder="1" applyAlignment="1">
      <alignment wrapText="1"/>
    </xf>
    <xf numFmtId="0" fontId="16" fillId="0" borderId="31" xfId="0" applyFont="1" applyBorder="1" applyAlignment="1">
      <alignment wrapText="1"/>
    </xf>
    <xf numFmtId="0" fontId="16" fillId="0" borderId="0" xfId="0" applyFont="1" applyBorder="1" applyAlignment="1">
      <alignment wrapText="1"/>
    </xf>
    <xf numFmtId="1" fontId="0" fillId="0" borderId="23" xfId="0" applyNumberFormat="1" applyBorder="1"/>
    <xf numFmtId="0" fontId="0" fillId="0" borderId="10" xfId="0" applyBorder="1"/>
    <xf numFmtId="0" fontId="0" fillId="0" borderId="9" xfId="0" applyBorder="1"/>
    <xf numFmtId="0" fontId="0" fillId="0" borderId="23" xfId="0" applyBorder="1" applyAlignment="1">
      <alignment horizontal="center"/>
    </xf>
    <xf numFmtId="0" fontId="13" fillId="0" borderId="32" xfId="0" applyFont="1" applyBorder="1" applyAlignment="1">
      <alignment wrapText="1"/>
    </xf>
    <xf numFmtId="0" fontId="14" fillId="0" borderId="32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0" fillId="0" borderId="23" xfId="0" applyBorder="1" applyAlignment="1"/>
    <xf numFmtId="1" fontId="0" fillId="0" borderId="23" xfId="0" applyNumberFormat="1" applyBorder="1" applyAlignment="1"/>
    <xf numFmtId="0" fontId="16" fillId="0" borderId="32" xfId="0" applyFont="1" applyBorder="1" applyAlignment="1">
      <alignment wrapText="1"/>
    </xf>
    <xf numFmtId="0" fontId="0" fillId="0" borderId="30" xfId="0" applyBorder="1"/>
    <xf numFmtId="0" fontId="13" fillId="0" borderId="32" xfId="0" applyFont="1" applyBorder="1" applyAlignment="1">
      <alignment horizontal="center" wrapText="1"/>
    </xf>
    <xf numFmtId="0" fontId="0" fillId="0" borderId="3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1" fontId="0" fillId="0" borderId="0" xfId="0" applyNumberFormat="1" applyFill="1" applyBorder="1" applyAlignment="1">
      <alignment wrapText="1"/>
    </xf>
    <xf numFmtId="0" fontId="0" fillId="0" borderId="0" xfId="0" applyFill="1" applyBorder="1"/>
    <xf numFmtId="0" fontId="17" fillId="12" borderId="9" xfId="0" applyFont="1" applyFill="1" applyBorder="1" applyAlignment="1">
      <alignment horizontal="left" vertical="center" wrapText="1"/>
    </xf>
    <xf numFmtId="0" fontId="17" fillId="12" borderId="30" xfId="0" applyFont="1" applyFill="1" applyBorder="1" applyAlignment="1">
      <alignment horizontal="left" vertical="center" wrapText="1"/>
    </xf>
    <xf numFmtId="0" fontId="17" fillId="12" borderId="30" xfId="0" applyFont="1" applyFill="1" applyBorder="1" applyAlignment="1">
      <alignment vertical="center" wrapText="1"/>
    </xf>
    <xf numFmtId="0" fontId="0" fillId="0" borderId="33" xfId="0" applyBorder="1" applyAlignment="1">
      <alignment horizontal="center"/>
    </xf>
    <xf numFmtId="0" fontId="17" fillId="12" borderId="34" xfId="0" applyFont="1" applyFill="1" applyBorder="1" applyAlignment="1">
      <alignment horizontal="left" vertical="center" wrapText="1"/>
    </xf>
    <xf numFmtId="0" fontId="0" fillId="0" borderId="33" xfId="0" applyBorder="1" applyAlignment="1">
      <alignment wrapText="1"/>
    </xf>
    <xf numFmtId="0" fontId="13" fillId="0" borderId="35" xfId="0" applyFont="1" applyBorder="1" applyAlignment="1">
      <alignment horizontal="center" wrapText="1"/>
    </xf>
    <xf numFmtId="0" fontId="14" fillId="0" borderId="35" xfId="0" applyFont="1" applyBorder="1" applyAlignment="1">
      <alignment vertical="top" wrapText="1"/>
    </xf>
    <xf numFmtId="0" fontId="15" fillId="0" borderId="35" xfId="0" applyFont="1" applyBorder="1" applyAlignment="1">
      <alignment horizontal="center" vertical="top" wrapText="1"/>
    </xf>
    <xf numFmtId="1" fontId="0" fillId="0" borderId="33" xfId="0" applyNumberFormat="1" applyBorder="1"/>
    <xf numFmtId="0" fontId="0" fillId="0" borderId="33" xfId="0" applyBorder="1" applyAlignment="1"/>
    <xf numFmtId="1" fontId="0" fillId="0" borderId="33" xfId="0" applyNumberFormat="1" applyBorder="1" applyAlignment="1"/>
    <xf numFmtId="0" fontId="0" fillId="0" borderId="33" xfId="0" applyBorder="1"/>
    <xf numFmtId="1" fontId="0" fillId="0" borderId="33" xfId="0" applyNumberFormat="1" applyBorder="1" applyAlignment="1">
      <alignment wrapText="1"/>
    </xf>
    <xf numFmtId="1" fontId="3" fillId="3" borderId="33" xfId="2" applyNumberFormat="1" applyBorder="1" applyAlignment="1">
      <alignment wrapText="1"/>
    </xf>
    <xf numFmtId="0" fontId="0" fillId="0" borderId="35" xfId="0" applyBorder="1" applyAlignment="1">
      <alignment vertical="top" wrapText="1"/>
    </xf>
    <xf numFmtId="0" fontId="0" fillId="0" borderId="34" xfId="0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7" fillId="1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1" fontId="0" fillId="8" borderId="0" xfId="7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Border="1" applyAlignment="1"/>
    <xf numFmtId="1" fontId="3" fillId="3" borderId="0" xfId="2" applyNumberFormat="1" applyBorder="1" applyAlignment="1">
      <alignment wrapText="1"/>
    </xf>
    <xf numFmtId="0" fontId="0" fillId="0" borderId="0" xfId="0" applyFill="1" applyBorder="1" applyAlignment="1">
      <alignment wrapText="1"/>
    </xf>
    <xf numFmtId="1" fontId="2" fillId="2" borderId="0" xfId="1" applyNumberFormat="1" applyBorder="1" applyAlignment="1">
      <alignment wrapText="1"/>
    </xf>
    <xf numFmtId="1" fontId="4" fillId="4" borderId="0" xfId="3" applyNumberFormat="1" applyBorder="1" applyAlignment="1">
      <alignment wrapText="1"/>
    </xf>
    <xf numFmtId="1" fontId="5" fillId="5" borderId="0" xfId="4" applyNumberFormat="1" applyBorder="1" applyAlignment="1">
      <alignment wrapText="1"/>
    </xf>
    <xf numFmtId="0" fontId="5" fillId="5" borderId="0" xfId="4" applyBorder="1"/>
    <xf numFmtId="0" fontId="1" fillId="10" borderId="0" xfId="10" applyBorder="1"/>
    <xf numFmtId="0" fontId="1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8" fillId="6" borderId="0" xfId="8" applyFill="1" applyBorder="1"/>
    <xf numFmtId="0" fontId="6" fillId="6" borderId="0" xfId="5" applyBorder="1"/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 wrapText="1"/>
    </xf>
    <xf numFmtId="0" fontId="3" fillId="3" borderId="0" xfId="2"/>
    <xf numFmtId="0" fontId="3" fillId="3" borderId="23" xfId="2" applyBorder="1" applyAlignment="1">
      <alignment wrapText="1"/>
    </xf>
    <xf numFmtId="0" fontId="3" fillId="3" borderId="32" xfId="2" applyBorder="1" applyAlignment="1">
      <alignment horizontal="center" wrapText="1"/>
    </xf>
    <xf numFmtId="0" fontId="3" fillId="3" borderId="32" xfId="2" applyBorder="1" applyAlignment="1">
      <alignment vertical="top" wrapText="1"/>
    </xf>
    <xf numFmtId="0" fontId="3" fillId="3" borderId="0" xfId="2" applyBorder="1" applyAlignment="1">
      <alignment vertical="top" wrapText="1"/>
    </xf>
    <xf numFmtId="0" fontId="3" fillId="3" borderId="32" xfId="2" applyBorder="1" applyAlignment="1">
      <alignment horizontal="center" vertical="top" wrapText="1"/>
    </xf>
    <xf numFmtId="0" fontId="3" fillId="3" borderId="0" xfId="2" applyBorder="1" applyAlignment="1">
      <alignment horizontal="center" vertical="top" wrapText="1"/>
    </xf>
    <xf numFmtId="1" fontId="3" fillId="3" borderId="3" xfId="2" applyNumberFormat="1" applyBorder="1" applyAlignment="1">
      <alignment wrapText="1"/>
    </xf>
    <xf numFmtId="1" fontId="3" fillId="3" borderId="23" xfId="2" applyNumberFormat="1" applyBorder="1"/>
    <xf numFmtId="0" fontId="3" fillId="3" borderId="23" xfId="2" applyBorder="1" applyAlignment="1"/>
    <xf numFmtId="1" fontId="3" fillId="3" borderId="23" xfId="2" applyNumberFormat="1" applyBorder="1" applyAlignment="1"/>
    <xf numFmtId="0" fontId="3" fillId="3" borderId="23" xfId="2" applyBorder="1"/>
    <xf numFmtId="0" fontId="3" fillId="3" borderId="28" xfId="2" applyBorder="1"/>
    <xf numFmtId="0" fontId="3" fillId="3" borderId="28" xfId="2" applyBorder="1" applyAlignment="1">
      <alignment wrapText="1"/>
    </xf>
    <xf numFmtId="1" fontId="3" fillId="3" borderId="12" xfId="2" applyNumberFormat="1" applyBorder="1" applyAlignment="1">
      <alignment wrapText="1"/>
    </xf>
    <xf numFmtId="1" fontId="3" fillId="3" borderId="1" xfId="2" applyNumberFormat="1" applyBorder="1" applyAlignment="1">
      <alignment wrapText="1"/>
    </xf>
    <xf numFmtId="0" fontId="3" fillId="3" borderId="1" xfId="2" applyBorder="1"/>
    <xf numFmtId="0" fontId="3" fillId="3" borderId="30" xfId="2" applyBorder="1"/>
    <xf numFmtId="0" fontId="0" fillId="0" borderId="0" xfId="0"/>
    <xf numFmtId="0" fontId="10" fillId="9" borderId="21" xfId="9" applyBorder="1" applyAlignment="1">
      <alignment horizontal="center"/>
    </xf>
    <xf numFmtId="0" fontId="10" fillId="9" borderId="0" xfId="9" applyBorder="1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7" fillId="7" borderId="13" xfId="6" applyBorder="1" applyAlignment="1">
      <alignment horizontal="center"/>
    </xf>
    <xf numFmtId="0" fontId="7" fillId="7" borderId="14" xfId="6" applyBorder="1" applyAlignment="1">
      <alignment horizontal="center"/>
    </xf>
    <xf numFmtId="0" fontId="1" fillId="10" borderId="15" xfId="10" applyBorder="1" applyAlignment="1">
      <alignment horizontal="center"/>
    </xf>
    <xf numFmtId="0" fontId="1" fillId="10" borderId="7" xfId="10" applyBorder="1" applyAlignment="1">
      <alignment horizontal="center"/>
    </xf>
    <xf numFmtId="0" fontId="1" fillId="10" borderId="16" xfId="10" applyBorder="1" applyAlignment="1">
      <alignment horizontal="center"/>
    </xf>
    <xf numFmtId="0" fontId="5" fillId="5" borderId="17" xfId="4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11" xfId="0" applyBorder="1"/>
    <xf numFmtId="0" fontId="4" fillId="4" borderId="9" xfId="3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36" xfId="3" applyBorder="1" applyAlignment="1">
      <alignment horizontal="center"/>
    </xf>
    <xf numFmtId="0" fontId="4" fillId="4" borderId="0" xfId="3"/>
  </cellXfs>
  <cellStyles count="11">
    <cellStyle name="40% - Accent4" xfId="10" builtinId="43"/>
    <cellStyle name="Accent2" xfId="9" builtinId="33"/>
    <cellStyle name="Bad" xfId="2" builtinId="27"/>
    <cellStyle name="Calculation" xfId="5" builtinId="22"/>
    <cellStyle name="Check Cell" xfId="6" builtinId="23"/>
    <cellStyle name="Explanatory Text" xfId="8" builtinId="53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I64"/>
  <sheetViews>
    <sheetView topLeftCell="AM39" workbookViewId="0">
      <selection activeCell="AU59" sqref="AU59"/>
    </sheetView>
  </sheetViews>
  <sheetFormatPr defaultRowHeight="15"/>
  <cols>
    <col min="2" max="2" width="31.5703125" customWidth="1"/>
    <col min="3" max="113" width="4.42578125" customWidth="1"/>
  </cols>
  <sheetData>
    <row r="1" spans="1:113" ht="15.75" thickBo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</row>
    <row r="2" spans="1:113" ht="16.5" thickTop="1" thickBot="1">
      <c r="A2" s="123" t="s">
        <v>1</v>
      </c>
      <c r="B2" s="126" t="s">
        <v>2</v>
      </c>
      <c r="C2" s="129" t="s">
        <v>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4</v>
      </c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  <c r="AF2" s="135" t="s">
        <v>5</v>
      </c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9"/>
      <c r="AT2" s="150" t="s">
        <v>6</v>
      </c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2"/>
      <c r="BH2" s="1"/>
      <c r="BI2" s="138" t="s">
        <v>7</v>
      </c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9"/>
      <c r="BW2" s="140" t="s">
        <v>8</v>
      </c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2"/>
      <c r="CK2" s="143" t="s">
        <v>9</v>
      </c>
      <c r="CL2" s="144"/>
      <c r="CM2" s="144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6"/>
      <c r="CZ2" s="120" t="s">
        <v>10</v>
      </c>
      <c r="DA2" s="121"/>
      <c r="DB2" s="121"/>
      <c r="DC2" s="121"/>
      <c r="DD2" s="121"/>
      <c r="DE2" s="121"/>
      <c r="DF2" s="121"/>
      <c r="DG2" s="121"/>
      <c r="DH2" s="121"/>
      <c r="DI2" s="121"/>
    </row>
    <row r="3" spans="1:113">
      <c r="A3" s="124"/>
      <c r="B3" s="127"/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2" t="s">
        <v>24</v>
      </c>
      <c r="Q3" s="2" t="s">
        <v>25</v>
      </c>
      <c r="R3" s="4" t="s">
        <v>11</v>
      </c>
      <c r="S3" s="4" t="s">
        <v>26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27</v>
      </c>
      <c r="AD3" s="4" t="s">
        <v>24</v>
      </c>
      <c r="AE3" s="4" t="s">
        <v>25</v>
      </c>
      <c r="AF3" s="5" t="s">
        <v>11</v>
      </c>
      <c r="AG3" s="5" t="s">
        <v>28</v>
      </c>
      <c r="AH3" s="5" t="s">
        <v>29</v>
      </c>
      <c r="AI3" s="5" t="s">
        <v>30</v>
      </c>
      <c r="AJ3" s="5" t="s">
        <v>15</v>
      </c>
      <c r="AK3" s="5" t="s">
        <v>16</v>
      </c>
      <c r="AL3" s="5" t="s">
        <v>17</v>
      </c>
      <c r="AM3" s="5" t="s">
        <v>18</v>
      </c>
      <c r="AN3" s="5" t="s">
        <v>19</v>
      </c>
      <c r="AO3" s="6" t="s">
        <v>20</v>
      </c>
      <c r="AP3" s="6" t="s">
        <v>21</v>
      </c>
      <c r="AQ3" s="6" t="s">
        <v>27</v>
      </c>
      <c r="AR3" s="5" t="s">
        <v>24</v>
      </c>
      <c r="AS3" s="5" t="s">
        <v>25</v>
      </c>
      <c r="AT3" s="153" t="s">
        <v>91</v>
      </c>
      <c r="AU3" s="7" t="s">
        <v>11</v>
      </c>
      <c r="AV3" s="7" t="s">
        <v>28</v>
      </c>
      <c r="AW3" s="7" t="s">
        <v>13</v>
      </c>
      <c r="AX3" s="7" t="s">
        <v>30</v>
      </c>
      <c r="AY3" s="7" t="s">
        <v>15</v>
      </c>
      <c r="AZ3" s="7" t="s">
        <v>16</v>
      </c>
      <c r="BA3" s="7" t="s">
        <v>17</v>
      </c>
      <c r="BB3" s="7" t="s">
        <v>31</v>
      </c>
      <c r="BC3" s="7" t="s">
        <v>19</v>
      </c>
      <c r="BD3" s="7" t="s">
        <v>20</v>
      </c>
      <c r="BE3" s="7" t="s">
        <v>21</v>
      </c>
      <c r="BF3" s="7" t="s">
        <v>22</v>
      </c>
      <c r="BG3" s="7" t="s">
        <v>24</v>
      </c>
      <c r="BH3" s="7" t="s">
        <v>25</v>
      </c>
      <c r="BI3" s="8" t="s">
        <v>11</v>
      </c>
      <c r="BJ3" s="8" t="s">
        <v>26</v>
      </c>
      <c r="BK3" s="8" t="s">
        <v>29</v>
      </c>
      <c r="BL3" s="8" t="s">
        <v>14</v>
      </c>
      <c r="BM3" s="8" t="s">
        <v>32</v>
      </c>
      <c r="BN3" s="8" t="s">
        <v>16</v>
      </c>
      <c r="BO3" s="8" t="s">
        <v>17</v>
      </c>
      <c r="BP3" s="8" t="s">
        <v>18</v>
      </c>
      <c r="BQ3" s="8" t="s">
        <v>19</v>
      </c>
      <c r="BR3" s="8" t="s">
        <v>20</v>
      </c>
      <c r="BS3" s="8" t="s">
        <v>21</v>
      </c>
      <c r="BT3" s="8" t="s">
        <v>22</v>
      </c>
      <c r="BU3" s="8" t="s">
        <v>24</v>
      </c>
      <c r="BV3" s="8" t="s">
        <v>25</v>
      </c>
      <c r="BW3" s="9" t="s">
        <v>11</v>
      </c>
      <c r="BX3" s="9" t="s">
        <v>12</v>
      </c>
      <c r="BY3" s="9" t="s">
        <v>29</v>
      </c>
      <c r="BZ3" s="9" t="s">
        <v>30</v>
      </c>
      <c r="CA3" s="9" t="s">
        <v>33</v>
      </c>
      <c r="CB3" s="9" t="s">
        <v>16</v>
      </c>
      <c r="CC3" s="9" t="s">
        <v>17</v>
      </c>
      <c r="CD3" s="9" t="s">
        <v>18</v>
      </c>
      <c r="CE3" s="9" t="s">
        <v>19</v>
      </c>
      <c r="CF3" s="9" t="s">
        <v>20</v>
      </c>
      <c r="CG3" s="9" t="s">
        <v>21</v>
      </c>
      <c r="CH3" s="9" t="s">
        <v>22</v>
      </c>
      <c r="CI3" s="9" t="s">
        <v>24</v>
      </c>
      <c r="CJ3" s="9" t="s">
        <v>25</v>
      </c>
      <c r="CK3" s="10" t="s">
        <v>11</v>
      </c>
      <c r="CL3" s="10" t="s">
        <v>28</v>
      </c>
      <c r="CM3" s="11" t="s">
        <v>13</v>
      </c>
      <c r="CN3" s="12" t="s">
        <v>14</v>
      </c>
      <c r="CO3" s="12" t="s">
        <v>32</v>
      </c>
      <c r="CP3" s="12" t="s">
        <v>16</v>
      </c>
      <c r="CQ3" s="12" t="s">
        <v>17</v>
      </c>
      <c r="CR3" s="12" t="s">
        <v>18</v>
      </c>
      <c r="CS3" s="12" t="s">
        <v>19</v>
      </c>
      <c r="CT3" s="12" t="s">
        <v>20</v>
      </c>
      <c r="CU3" s="12" t="s">
        <v>21</v>
      </c>
      <c r="CV3" s="12" t="s">
        <v>27</v>
      </c>
      <c r="CW3" s="12" t="s">
        <v>23</v>
      </c>
      <c r="CX3" s="12" t="s">
        <v>24</v>
      </c>
      <c r="CY3" s="12" t="s">
        <v>25</v>
      </c>
      <c r="CZ3" s="13" t="s">
        <v>23</v>
      </c>
      <c r="DA3" s="13" t="s">
        <v>34</v>
      </c>
      <c r="DB3" s="13"/>
      <c r="DC3" s="13"/>
      <c r="DD3" s="13"/>
      <c r="DE3" s="13"/>
      <c r="DF3" s="13"/>
      <c r="DG3" s="13"/>
      <c r="DH3" s="13" t="s">
        <v>35</v>
      </c>
      <c r="DI3" s="13" t="s">
        <v>25</v>
      </c>
    </row>
    <row r="4" spans="1:113" ht="15.75" thickBot="1">
      <c r="A4" s="125"/>
      <c r="B4" s="128"/>
      <c r="C4" s="13">
        <v>7</v>
      </c>
      <c r="E4" s="14"/>
      <c r="F4" s="13"/>
      <c r="G4" s="14"/>
      <c r="H4" s="14"/>
      <c r="I4" s="14"/>
      <c r="J4" s="15"/>
      <c r="K4" s="14"/>
      <c r="L4" s="16"/>
      <c r="M4" s="17"/>
      <c r="N4" s="18"/>
      <c r="O4" s="16"/>
      <c r="P4" s="19">
        <f>SUM(C4:O4)</f>
        <v>7</v>
      </c>
      <c r="Q4" s="19">
        <f>P4/7*100</f>
        <v>100</v>
      </c>
      <c r="R4" s="14">
        <v>8</v>
      </c>
      <c r="T4" s="14"/>
      <c r="U4" s="13"/>
      <c r="V4" s="14"/>
      <c r="W4" s="16"/>
      <c r="X4" s="14"/>
      <c r="Y4" s="13"/>
      <c r="Z4" s="14"/>
      <c r="AA4" s="16"/>
      <c r="AB4" s="16"/>
      <c r="AC4" s="16"/>
      <c r="AD4" s="20">
        <f>SUM(R4:AC4)</f>
        <v>8</v>
      </c>
      <c r="AE4" s="20">
        <f>AD4/8*100</f>
        <v>100</v>
      </c>
      <c r="AF4" s="13">
        <v>10</v>
      </c>
      <c r="AG4" s="21"/>
      <c r="AH4" s="14"/>
      <c r="AI4" s="13"/>
      <c r="AJ4" s="14"/>
      <c r="AK4" s="13"/>
      <c r="AL4" s="14"/>
      <c r="AM4" s="14"/>
      <c r="AN4" s="14"/>
      <c r="AO4" s="14"/>
      <c r="AP4" s="14"/>
      <c r="AQ4" s="14"/>
      <c r="AR4" s="22">
        <f>SUM(AF4:AQ4)</f>
        <v>10</v>
      </c>
      <c r="AS4" s="22">
        <f>AR4/10*100</f>
        <v>100</v>
      </c>
      <c r="AT4" s="119">
        <v>5</v>
      </c>
      <c r="AU4" s="16">
        <v>7</v>
      </c>
      <c r="AV4" s="14"/>
      <c r="AW4" s="16"/>
      <c r="AX4" s="13"/>
      <c r="AY4" s="16"/>
      <c r="AZ4" s="14"/>
      <c r="BA4" s="16"/>
      <c r="BB4" s="16"/>
      <c r="BC4" s="16"/>
      <c r="BD4" s="16"/>
      <c r="BE4" s="16"/>
      <c r="BF4" s="16"/>
      <c r="BG4" s="23">
        <f>SUM(AT4:BF4)</f>
        <v>12</v>
      </c>
      <c r="BH4" s="23">
        <f>BG4/5*100</f>
        <v>240</v>
      </c>
      <c r="BI4" s="16">
        <v>12</v>
      </c>
      <c r="BJ4" s="24"/>
      <c r="BK4" s="16"/>
      <c r="BL4" s="13"/>
      <c r="BM4" s="13"/>
      <c r="BN4" s="16"/>
      <c r="BO4" s="16"/>
      <c r="BP4" s="17"/>
      <c r="BQ4" s="17"/>
      <c r="BR4" s="17"/>
      <c r="BS4" s="17"/>
      <c r="BT4" s="17"/>
      <c r="BU4" s="25">
        <f>SUM(BI4:BT4)</f>
        <v>12</v>
      </c>
      <c r="BV4" s="26">
        <f>BU4/12*100</f>
        <v>100</v>
      </c>
      <c r="BW4" s="13">
        <v>13</v>
      </c>
      <c r="BX4" s="27"/>
      <c r="BY4" s="13"/>
      <c r="BZ4" s="13"/>
      <c r="CA4" s="13"/>
      <c r="CB4" s="13"/>
      <c r="CC4" s="13"/>
      <c r="CD4" s="13"/>
      <c r="CE4" s="13"/>
      <c r="CF4" s="13"/>
      <c r="CI4" s="28">
        <f>SUM(BW4:CH4)</f>
        <v>13</v>
      </c>
      <c r="CJ4" s="28">
        <f>CI4/13*100</f>
        <v>100</v>
      </c>
      <c r="CK4" s="13">
        <v>4</v>
      </c>
      <c r="CL4" s="13"/>
      <c r="CM4" s="29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2">
        <f>SUM(CK4:CW4)</f>
        <v>4</v>
      </c>
      <c r="CY4" s="12">
        <f>CX4/4*100</f>
        <v>100</v>
      </c>
      <c r="CZ4" s="13"/>
      <c r="DA4" s="13"/>
      <c r="DB4" s="13"/>
      <c r="DC4" s="13"/>
      <c r="DD4" s="13"/>
      <c r="DE4" s="13"/>
      <c r="DF4" s="13"/>
      <c r="DG4" s="13"/>
      <c r="DH4" s="13"/>
      <c r="DI4" s="13"/>
    </row>
    <row r="5" spans="1:113" ht="21.75" customHeight="1" thickBot="1">
      <c r="A5" s="30">
        <v>1</v>
      </c>
      <c r="B5" s="60" t="s">
        <v>36</v>
      </c>
      <c r="C5">
        <v>7</v>
      </c>
      <c r="E5" s="21"/>
      <c r="G5" s="21"/>
      <c r="H5" s="21"/>
      <c r="I5" s="21"/>
      <c r="J5" s="31"/>
      <c r="K5" s="21"/>
      <c r="L5" s="32"/>
      <c r="M5" s="33"/>
      <c r="N5" s="34"/>
      <c r="O5" s="35"/>
      <c r="P5" s="19">
        <f t="shared" ref="P5:P58" si="0">SUM(C5:O5)</f>
        <v>7</v>
      </c>
      <c r="Q5" s="19">
        <f t="shared" ref="Q5:Q58" si="1">P5/7*100</f>
        <v>100</v>
      </c>
      <c r="R5" s="36">
        <v>8</v>
      </c>
      <c r="T5" s="14"/>
      <c r="V5" s="37"/>
      <c r="W5" s="38"/>
      <c r="X5" s="27"/>
      <c r="Y5" s="39"/>
      <c r="Z5" s="36"/>
      <c r="AA5" s="40"/>
      <c r="AB5" s="40"/>
      <c r="AC5" s="40"/>
      <c r="AD5" s="20">
        <f t="shared" ref="AD5:AD58" si="2">SUM(R5:AC5)</f>
        <v>8</v>
      </c>
      <c r="AE5" s="20">
        <f t="shared" ref="AE5:AE58" si="3">AD5/8*100</f>
        <v>100</v>
      </c>
      <c r="AF5">
        <v>8</v>
      </c>
      <c r="AG5" s="14"/>
      <c r="AH5" s="21"/>
      <c r="AJ5" s="21"/>
      <c r="AK5" s="15"/>
      <c r="AL5" s="13"/>
      <c r="AM5" s="27"/>
      <c r="AN5" s="27"/>
      <c r="AO5" s="41"/>
      <c r="AP5" s="42"/>
      <c r="AQ5" s="14"/>
      <c r="AR5" s="22">
        <f t="shared" ref="AR5:AR58" si="4">SUM(AF5:AQ5)</f>
        <v>8</v>
      </c>
      <c r="AS5" s="22">
        <f t="shared" ref="AS5:AS58" si="5">AR5/10*100</f>
        <v>80</v>
      </c>
      <c r="AT5" s="119">
        <v>4</v>
      </c>
      <c r="AU5" s="40">
        <v>6</v>
      </c>
      <c r="AV5" s="21"/>
      <c r="AW5" s="16"/>
      <c r="AX5" s="13"/>
      <c r="AY5" s="16"/>
      <c r="AZ5" s="14"/>
      <c r="BA5" s="43"/>
      <c r="BB5" s="43"/>
      <c r="BC5" s="43"/>
      <c r="BD5" s="43"/>
      <c r="BE5" s="43"/>
      <c r="BF5" s="43"/>
      <c r="BG5" s="23">
        <f t="shared" ref="BG5:BG58" si="6">SUM(AT5:BF5)</f>
        <v>10</v>
      </c>
      <c r="BH5" s="23">
        <f t="shared" ref="BH5:BH58" si="7">BG5/5*100</f>
        <v>200</v>
      </c>
      <c r="BI5" s="16">
        <v>9</v>
      </c>
      <c r="BJ5" s="24"/>
      <c r="BK5" s="16"/>
      <c r="BL5" s="13"/>
      <c r="BM5" s="13"/>
      <c r="BN5" s="16"/>
      <c r="BO5" s="16"/>
      <c r="BP5" s="17"/>
      <c r="BQ5" s="17"/>
      <c r="BR5" s="17"/>
      <c r="BS5" s="17"/>
      <c r="BT5" s="17"/>
      <c r="BU5" s="25">
        <f t="shared" ref="BU5:BU58" si="8">SUM(BI5:BT5)</f>
        <v>9</v>
      </c>
      <c r="BV5" s="26">
        <f t="shared" ref="BV5:BV58" si="9">BU5/12*100</f>
        <v>75</v>
      </c>
      <c r="BW5" s="13">
        <v>12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44"/>
      <c r="CI5" s="28">
        <f t="shared" ref="CI5:CI58" si="10">SUM(BW5:CH5)</f>
        <v>12</v>
      </c>
      <c r="CJ5" s="28">
        <f t="shared" ref="CJ5:CJ58" si="11">CI5/13*100</f>
        <v>92.307692307692307</v>
      </c>
      <c r="CK5" s="13">
        <v>4</v>
      </c>
      <c r="CL5" s="13"/>
      <c r="CM5" s="45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2">
        <f t="shared" ref="CX5:CX58" si="12">SUM(CK5:CW5)</f>
        <v>4</v>
      </c>
      <c r="CY5" s="12">
        <f t="shared" ref="CY5:CY58" si="13">CX5/4*100</f>
        <v>100</v>
      </c>
      <c r="CZ5" s="13"/>
      <c r="DA5" s="13"/>
      <c r="DB5" s="13"/>
      <c r="DC5" s="13"/>
      <c r="DD5" s="13"/>
      <c r="DE5" s="13"/>
      <c r="DF5" s="13"/>
      <c r="DG5" s="13"/>
      <c r="DH5" s="13"/>
      <c r="DI5" s="13"/>
    </row>
    <row r="6" spans="1:113" ht="21.75" customHeight="1" thickBot="1">
      <c r="A6" s="46">
        <v>2</v>
      </c>
      <c r="B6" s="61" t="s">
        <v>37</v>
      </c>
      <c r="C6">
        <v>6</v>
      </c>
      <c r="E6" s="14"/>
      <c r="G6" s="14"/>
      <c r="H6" s="14"/>
      <c r="I6" s="14"/>
      <c r="J6" s="47"/>
      <c r="K6" s="14"/>
      <c r="L6" s="48"/>
      <c r="M6" s="33"/>
      <c r="N6" s="49"/>
      <c r="O6" s="35"/>
      <c r="P6" s="19">
        <f t="shared" si="0"/>
        <v>6</v>
      </c>
      <c r="Q6" s="19">
        <f t="shared" si="1"/>
        <v>85.714285714285708</v>
      </c>
      <c r="R6" s="43">
        <v>7</v>
      </c>
      <c r="T6" s="14"/>
      <c r="V6" s="50"/>
      <c r="W6" s="51"/>
      <c r="X6" s="13"/>
      <c r="Y6" s="39"/>
      <c r="Z6" s="43"/>
      <c r="AA6" s="16"/>
      <c r="AB6" s="16"/>
      <c r="AC6" s="16"/>
      <c r="AD6" s="20">
        <f t="shared" si="2"/>
        <v>7</v>
      </c>
      <c r="AE6" s="20">
        <f t="shared" si="3"/>
        <v>87.5</v>
      </c>
      <c r="AF6">
        <v>9</v>
      </c>
      <c r="AG6" s="14"/>
      <c r="AH6" s="14"/>
      <c r="AJ6" s="14"/>
      <c r="AK6" s="15"/>
      <c r="AL6" s="13"/>
      <c r="AM6" s="13"/>
      <c r="AN6" s="13"/>
      <c r="AO6" s="52"/>
      <c r="AP6" s="42"/>
      <c r="AQ6" s="14"/>
      <c r="AR6" s="22">
        <f t="shared" si="4"/>
        <v>9</v>
      </c>
      <c r="AS6" s="22">
        <f t="shared" si="5"/>
        <v>90</v>
      </c>
      <c r="AT6" s="119">
        <v>5</v>
      </c>
      <c r="AU6" s="16">
        <v>6</v>
      </c>
      <c r="AV6" s="14"/>
      <c r="AW6" s="16"/>
      <c r="AX6" s="13"/>
      <c r="AY6" s="16"/>
      <c r="AZ6" s="14"/>
      <c r="BA6" s="43"/>
      <c r="BB6" s="43"/>
      <c r="BC6" s="43"/>
      <c r="BD6" s="43"/>
      <c r="BE6" s="43"/>
      <c r="BF6" s="43"/>
      <c r="BG6" s="23">
        <f t="shared" si="6"/>
        <v>11</v>
      </c>
      <c r="BH6" s="23">
        <f t="shared" si="7"/>
        <v>220.00000000000003</v>
      </c>
      <c r="BI6" s="16">
        <v>10</v>
      </c>
      <c r="BJ6" s="24"/>
      <c r="BK6" s="16"/>
      <c r="BL6" s="13"/>
      <c r="BM6" s="13"/>
      <c r="BN6" s="16"/>
      <c r="BO6" s="16"/>
      <c r="BP6" s="17"/>
      <c r="BQ6" s="17"/>
      <c r="BR6" s="17"/>
      <c r="BS6" s="17"/>
      <c r="BT6" s="17"/>
      <c r="BU6" s="25">
        <f t="shared" si="8"/>
        <v>10</v>
      </c>
      <c r="BV6" s="26">
        <f t="shared" si="9"/>
        <v>83.333333333333343</v>
      </c>
      <c r="BW6" s="13">
        <v>7</v>
      </c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44"/>
      <c r="CI6" s="28">
        <f t="shared" si="10"/>
        <v>7</v>
      </c>
      <c r="CJ6" s="28">
        <f t="shared" si="11"/>
        <v>53.846153846153847</v>
      </c>
      <c r="CK6" s="13">
        <v>4</v>
      </c>
      <c r="CL6" s="13"/>
      <c r="CM6" s="5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2">
        <f t="shared" si="12"/>
        <v>4</v>
      </c>
      <c r="CY6" s="12">
        <f t="shared" si="13"/>
        <v>100</v>
      </c>
      <c r="CZ6" s="13"/>
      <c r="DA6" s="13"/>
      <c r="DB6" s="13"/>
      <c r="DC6" s="13"/>
      <c r="DD6" s="13"/>
      <c r="DE6" s="13"/>
      <c r="DF6" s="13"/>
      <c r="DG6" s="13"/>
      <c r="DH6" s="13"/>
      <c r="DI6" s="13"/>
    </row>
    <row r="7" spans="1:113" ht="21.75" customHeight="1" thickBot="1">
      <c r="A7" s="30">
        <v>3</v>
      </c>
      <c r="B7" s="61" t="s">
        <v>38</v>
      </c>
      <c r="C7">
        <v>7</v>
      </c>
      <c r="E7" s="14"/>
      <c r="G7" s="14"/>
      <c r="H7" s="14"/>
      <c r="I7" s="14"/>
      <c r="J7" s="54"/>
      <c r="K7" s="14"/>
      <c r="L7" s="48"/>
      <c r="M7" s="33"/>
      <c r="N7" s="49"/>
      <c r="O7" s="35"/>
      <c r="P7" s="19">
        <f t="shared" si="0"/>
        <v>7</v>
      </c>
      <c r="Q7" s="19">
        <f t="shared" si="1"/>
        <v>100</v>
      </c>
      <c r="R7" s="43">
        <v>7</v>
      </c>
      <c r="T7" s="14"/>
      <c r="V7" s="50"/>
      <c r="W7" s="51"/>
      <c r="X7" s="13"/>
      <c r="Y7" s="39"/>
      <c r="Z7" s="43"/>
      <c r="AA7" s="16"/>
      <c r="AB7" s="16"/>
      <c r="AC7" s="16"/>
      <c r="AD7" s="20">
        <f t="shared" si="2"/>
        <v>7</v>
      </c>
      <c r="AE7" s="20">
        <f t="shared" si="3"/>
        <v>87.5</v>
      </c>
      <c r="AF7">
        <v>9</v>
      </c>
      <c r="AG7" s="14"/>
      <c r="AH7" s="14"/>
      <c r="AJ7" s="14"/>
      <c r="AK7" s="15"/>
      <c r="AL7" s="13"/>
      <c r="AM7" s="13"/>
      <c r="AN7" s="13"/>
      <c r="AO7" s="52"/>
      <c r="AP7" s="42"/>
      <c r="AQ7" s="14"/>
      <c r="AR7" s="22">
        <f t="shared" si="4"/>
        <v>9</v>
      </c>
      <c r="AS7" s="22">
        <f t="shared" si="5"/>
        <v>90</v>
      </c>
      <c r="AT7" s="119">
        <v>5</v>
      </c>
      <c r="AU7" s="16">
        <v>7</v>
      </c>
      <c r="AV7" s="14"/>
      <c r="AW7" s="16"/>
      <c r="AX7" s="13"/>
      <c r="AY7" s="16"/>
      <c r="AZ7" s="14"/>
      <c r="BA7" s="43"/>
      <c r="BB7" s="43"/>
      <c r="BC7" s="43"/>
      <c r="BD7" s="43"/>
      <c r="BE7" s="43"/>
      <c r="BF7" s="43"/>
      <c r="BG7" s="23">
        <f t="shared" si="6"/>
        <v>12</v>
      </c>
      <c r="BH7" s="23">
        <f t="shared" si="7"/>
        <v>240</v>
      </c>
      <c r="BI7" s="16">
        <v>11</v>
      </c>
      <c r="BJ7" s="24"/>
      <c r="BK7" s="16"/>
      <c r="BL7" s="13"/>
      <c r="BM7" s="13"/>
      <c r="BN7" s="16"/>
      <c r="BO7" s="16"/>
      <c r="BP7" s="17"/>
      <c r="BQ7" s="17"/>
      <c r="BR7" s="17"/>
      <c r="BS7" s="17"/>
      <c r="BT7" s="17"/>
      <c r="BU7" s="25">
        <f t="shared" si="8"/>
        <v>11</v>
      </c>
      <c r="BV7" s="26">
        <f t="shared" si="9"/>
        <v>91.666666666666657</v>
      </c>
      <c r="BW7" s="13">
        <v>11</v>
      </c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44"/>
      <c r="CI7" s="28">
        <f t="shared" si="10"/>
        <v>11</v>
      </c>
      <c r="CJ7" s="28">
        <f t="shared" si="11"/>
        <v>84.615384615384613</v>
      </c>
      <c r="CK7" s="13">
        <v>2</v>
      </c>
      <c r="CL7" s="13"/>
      <c r="CM7" s="5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2">
        <f t="shared" si="12"/>
        <v>2</v>
      </c>
      <c r="CY7" s="12">
        <f t="shared" si="13"/>
        <v>50</v>
      </c>
      <c r="CZ7" s="13"/>
      <c r="DA7" s="13"/>
      <c r="DB7" s="13"/>
      <c r="DC7" s="13"/>
      <c r="DD7" s="13"/>
      <c r="DE7" s="13"/>
      <c r="DF7" s="13"/>
      <c r="DG7" s="13"/>
      <c r="DH7" s="13"/>
      <c r="DI7" s="13"/>
    </row>
    <row r="8" spans="1:113" ht="21.75" customHeight="1" thickBot="1">
      <c r="A8" s="46">
        <v>4</v>
      </c>
      <c r="B8" s="61" t="s">
        <v>39</v>
      </c>
      <c r="C8">
        <v>7</v>
      </c>
      <c r="E8" s="14"/>
      <c r="G8" s="14"/>
      <c r="H8" s="14"/>
      <c r="I8" s="14"/>
      <c r="J8" s="54"/>
      <c r="K8" s="14"/>
      <c r="L8" s="48"/>
      <c r="M8" s="33"/>
      <c r="N8" s="49"/>
      <c r="O8" s="35"/>
      <c r="P8" s="19">
        <f t="shared" si="0"/>
        <v>7</v>
      </c>
      <c r="Q8" s="19">
        <f t="shared" si="1"/>
        <v>100</v>
      </c>
      <c r="R8" s="43">
        <v>8</v>
      </c>
      <c r="T8" s="14"/>
      <c r="V8" s="50"/>
      <c r="W8" s="51"/>
      <c r="X8" s="13"/>
      <c r="Y8" s="39"/>
      <c r="Z8" s="43"/>
      <c r="AA8" s="16"/>
      <c r="AB8" s="16"/>
      <c r="AC8" s="16"/>
      <c r="AD8" s="20">
        <f t="shared" si="2"/>
        <v>8</v>
      </c>
      <c r="AE8" s="20">
        <f t="shared" si="3"/>
        <v>100</v>
      </c>
      <c r="AF8">
        <v>10</v>
      </c>
      <c r="AG8" s="14"/>
      <c r="AH8" s="14"/>
      <c r="AJ8" s="14"/>
      <c r="AK8" s="15"/>
      <c r="AL8" s="13"/>
      <c r="AM8" s="13"/>
      <c r="AN8" s="13"/>
      <c r="AO8" s="55"/>
      <c r="AP8" s="56"/>
      <c r="AQ8" s="14"/>
      <c r="AR8" s="22">
        <f t="shared" si="4"/>
        <v>10</v>
      </c>
      <c r="AS8" s="22">
        <f t="shared" si="5"/>
        <v>100</v>
      </c>
      <c r="AT8" s="119">
        <v>4</v>
      </c>
      <c r="AU8" s="16">
        <v>7</v>
      </c>
      <c r="AV8" s="14"/>
      <c r="AW8" s="16"/>
      <c r="AX8" s="13"/>
      <c r="AY8" s="16"/>
      <c r="AZ8" s="14"/>
      <c r="BA8" s="43"/>
      <c r="BB8" s="43"/>
      <c r="BC8" s="43"/>
      <c r="BD8" s="43"/>
      <c r="BE8" s="43"/>
      <c r="BF8" s="43"/>
      <c r="BG8" s="23">
        <f t="shared" si="6"/>
        <v>11</v>
      </c>
      <c r="BH8" s="23">
        <f t="shared" si="7"/>
        <v>220.00000000000003</v>
      </c>
      <c r="BI8" s="16">
        <v>11</v>
      </c>
      <c r="BJ8" s="24"/>
      <c r="BK8" s="16"/>
      <c r="BL8" s="13"/>
      <c r="BM8" s="13"/>
      <c r="BN8" s="16"/>
      <c r="BO8" s="16"/>
      <c r="BP8" s="17"/>
      <c r="BQ8" s="17"/>
      <c r="BR8" s="17"/>
      <c r="BS8" s="17"/>
      <c r="BT8" s="17"/>
      <c r="BU8" s="25">
        <f t="shared" si="8"/>
        <v>11</v>
      </c>
      <c r="BV8" s="26">
        <f t="shared" si="9"/>
        <v>91.666666666666657</v>
      </c>
      <c r="BW8" s="13">
        <v>13</v>
      </c>
      <c r="BX8" s="13"/>
      <c r="BY8" s="13"/>
      <c r="BZ8" s="13"/>
      <c r="CA8" s="13"/>
      <c r="CB8" s="13"/>
      <c r="CC8" s="13"/>
      <c r="CD8" s="13"/>
      <c r="CE8" s="13"/>
      <c r="CF8" s="13"/>
      <c r="CG8" s="13"/>
      <c r="CI8" s="28">
        <f t="shared" si="10"/>
        <v>13</v>
      </c>
      <c r="CJ8" s="28">
        <f t="shared" si="11"/>
        <v>100</v>
      </c>
      <c r="CK8" s="13">
        <v>4</v>
      </c>
      <c r="CL8" s="13"/>
      <c r="CM8" s="5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2">
        <f t="shared" si="12"/>
        <v>4</v>
      </c>
      <c r="CY8" s="12">
        <f t="shared" si="13"/>
        <v>100</v>
      </c>
      <c r="CZ8" s="13"/>
      <c r="DA8" s="13"/>
      <c r="DB8" s="13"/>
      <c r="DC8" s="13"/>
      <c r="DD8" s="13"/>
      <c r="DE8" s="13"/>
      <c r="DF8" s="13"/>
      <c r="DG8" s="13"/>
      <c r="DH8" s="13"/>
      <c r="DI8" s="13"/>
    </row>
    <row r="9" spans="1:113" ht="21.75" customHeight="1" thickBot="1">
      <c r="A9" s="30">
        <v>5</v>
      </c>
      <c r="B9" s="61" t="s">
        <v>40</v>
      </c>
      <c r="C9">
        <v>7</v>
      </c>
      <c r="E9" s="14"/>
      <c r="G9" s="14"/>
      <c r="H9" s="14"/>
      <c r="I9" s="14"/>
      <c r="J9" s="54"/>
      <c r="K9" s="14"/>
      <c r="L9" s="48"/>
      <c r="M9" s="33"/>
      <c r="N9" s="49"/>
      <c r="O9" s="35"/>
      <c r="P9" s="19">
        <f t="shared" si="0"/>
        <v>7</v>
      </c>
      <c r="Q9" s="19">
        <f t="shared" si="1"/>
        <v>100</v>
      </c>
      <c r="R9" s="43">
        <v>8</v>
      </c>
      <c r="T9" s="14"/>
      <c r="V9" s="50"/>
      <c r="W9" s="51"/>
      <c r="X9" s="13"/>
      <c r="Y9" s="39"/>
      <c r="Z9" s="43"/>
      <c r="AA9" s="16"/>
      <c r="AB9" s="16"/>
      <c r="AC9" s="16"/>
      <c r="AD9" s="20">
        <f t="shared" si="2"/>
        <v>8</v>
      </c>
      <c r="AE9" s="20">
        <f t="shared" si="3"/>
        <v>100</v>
      </c>
      <c r="AF9">
        <v>8</v>
      </c>
      <c r="AG9" s="14"/>
      <c r="AH9" s="14"/>
      <c r="AJ9" s="14"/>
      <c r="AK9" s="15"/>
      <c r="AL9" s="13"/>
      <c r="AM9" s="13"/>
      <c r="AN9" s="13"/>
      <c r="AO9" s="55"/>
      <c r="AP9" s="56"/>
      <c r="AQ9" s="14"/>
      <c r="AR9" s="22">
        <f t="shared" si="4"/>
        <v>8</v>
      </c>
      <c r="AS9" s="22">
        <f t="shared" si="5"/>
        <v>80</v>
      </c>
      <c r="AT9" s="119">
        <v>4</v>
      </c>
      <c r="AU9" s="16">
        <v>6</v>
      </c>
      <c r="AV9" s="14"/>
      <c r="AW9" s="16"/>
      <c r="AX9" s="13"/>
      <c r="AY9" s="16"/>
      <c r="AZ9" s="14"/>
      <c r="BA9" s="43"/>
      <c r="BB9" s="43"/>
      <c r="BC9" s="43"/>
      <c r="BD9" s="43"/>
      <c r="BE9" s="43"/>
      <c r="BF9" s="43"/>
      <c r="BG9" s="23">
        <f t="shared" si="6"/>
        <v>10</v>
      </c>
      <c r="BH9" s="23">
        <f t="shared" si="7"/>
        <v>200</v>
      </c>
      <c r="BI9" s="16">
        <v>11</v>
      </c>
      <c r="BJ9" s="24"/>
      <c r="BK9" s="16"/>
      <c r="BL9" s="13"/>
      <c r="BM9" s="13"/>
      <c r="BN9" s="16"/>
      <c r="BO9" s="16"/>
      <c r="BP9" s="17"/>
      <c r="BQ9" s="17"/>
      <c r="BR9" s="17"/>
      <c r="BS9" s="17"/>
      <c r="BT9" s="17"/>
      <c r="BU9" s="25">
        <f t="shared" si="8"/>
        <v>11</v>
      </c>
      <c r="BV9" s="26">
        <f t="shared" si="9"/>
        <v>91.666666666666657</v>
      </c>
      <c r="BW9" s="13">
        <v>13</v>
      </c>
      <c r="BX9" s="13"/>
      <c r="BY9" s="13"/>
      <c r="BZ9" s="13"/>
      <c r="CA9" s="13"/>
      <c r="CB9" s="13"/>
      <c r="CC9" s="13"/>
      <c r="CD9" s="13"/>
      <c r="CE9" s="13"/>
      <c r="CF9" s="13"/>
      <c r="CG9" s="13"/>
      <c r="CI9" s="28">
        <f t="shared" si="10"/>
        <v>13</v>
      </c>
      <c r="CJ9" s="28">
        <f t="shared" si="11"/>
        <v>100</v>
      </c>
      <c r="CK9" s="13">
        <v>3</v>
      </c>
      <c r="CL9" s="13"/>
      <c r="CM9" s="5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2">
        <f t="shared" si="12"/>
        <v>3</v>
      </c>
      <c r="CY9" s="12">
        <f t="shared" si="13"/>
        <v>75</v>
      </c>
      <c r="CZ9" s="13"/>
      <c r="DA9" s="13"/>
      <c r="DB9" s="13"/>
      <c r="DC9" s="13"/>
      <c r="DD9" s="13"/>
      <c r="DE9" s="13"/>
      <c r="DF9" s="13"/>
      <c r="DG9" s="13"/>
      <c r="DH9" s="13"/>
      <c r="DI9" s="13"/>
    </row>
    <row r="10" spans="1:113" ht="21.75" customHeight="1" thickBot="1">
      <c r="A10" s="46">
        <v>6</v>
      </c>
      <c r="B10" s="61" t="s">
        <v>41</v>
      </c>
      <c r="C10">
        <v>6</v>
      </c>
      <c r="E10" s="14"/>
      <c r="G10" s="14"/>
      <c r="H10" s="14"/>
      <c r="I10" s="14"/>
      <c r="J10" s="54"/>
      <c r="K10" s="14"/>
      <c r="L10" s="48"/>
      <c r="M10" s="33"/>
      <c r="N10" s="49"/>
      <c r="O10" s="35"/>
      <c r="P10" s="19">
        <f t="shared" si="0"/>
        <v>6</v>
      </c>
      <c r="Q10" s="19">
        <f t="shared" si="1"/>
        <v>85.714285714285708</v>
      </c>
      <c r="R10" s="43">
        <v>3</v>
      </c>
      <c r="T10" s="14"/>
      <c r="V10" s="50"/>
      <c r="W10" s="51"/>
      <c r="X10" s="13"/>
      <c r="Y10" s="39"/>
      <c r="Z10" s="43"/>
      <c r="AA10" s="16"/>
      <c r="AB10" s="16"/>
      <c r="AC10" s="16"/>
      <c r="AD10" s="20">
        <f t="shared" si="2"/>
        <v>3</v>
      </c>
      <c r="AE10" s="20">
        <f t="shared" si="3"/>
        <v>37.5</v>
      </c>
      <c r="AF10">
        <v>6</v>
      </c>
      <c r="AG10" s="14"/>
      <c r="AH10" s="14"/>
      <c r="AJ10" s="14"/>
      <c r="AK10" s="15"/>
      <c r="AL10" s="13"/>
      <c r="AM10" s="13"/>
      <c r="AN10" s="13"/>
      <c r="AO10" s="55"/>
      <c r="AP10" s="56"/>
      <c r="AQ10" s="14"/>
      <c r="AR10" s="22">
        <f t="shared" si="4"/>
        <v>6</v>
      </c>
      <c r="AS10" s="22">
        <f t="shared" si="5"/>
        <v>60</v>
      </c>
      <c r="AT10" s="119">
        <v>5</v>
      </c>
      <c r="AU10" s="16">
        <v>5</v>
      </c>
      <c r="AV10" s="14"/>
      <c r="AW10" s="16"/>
      <c r="AX10" s="13"/>
      <c r="AY10" s="16"/>
      <c r="AZ10" s="14"/>
      <c r="BA10" s="43"/>
      <c r="BB10" s="43"/>
      <c r="BC10" s="43"/>
      <c r="BD10" s="43"/>
      <c r="BE10" s="43"/>
      <c r="BF10" s="43"/>
      <c r="BG10" s="23">
        <f t="shared" si="6"/>
        <v>10</v>
      </c>
      <c r="BH10" s="23">
        <f t="shared" si="7"/>
        <v>200</v>
      </c>
      <c r="BI10" s="16">
        <v>7</v>
      </c>
      <c r="BJ10" s="24"/>
      <c r="BK10" s="16"/>
      <c r="BL10" s="13"/>
      <c r="BM10" s="13"/>
      <c r="BN10" s="16"/>
      <c r="BO10" s="16"/>
      <c r="BP10" s="17"/>
      <c r="BQ10" s="17"/>
      <c r="BR10" s="17"/>
      <c r="BS10" s="17"/>
      <c r="BT10" s="17"/>
      <c r="BU10" s="25">
        <f t="shared" si="8"/>
        <v>7</v>
      </c>
      <c r="BV10" s="26">
        <f t="shared" si="9"/>
        <v>58.333333333333336</v>
      </c>
      <c r="BW10" s="13">
        <v>11</v>
      </c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I10" s="28">
        <f t="shared" si="10"/>
        <v>11</v>
      </c>
      <c r="CJ10" s="28">
        <f t="shared" si="11"/>
        <v>84.615384615384613</v>
      </c>
      <c r="CK10" s="13">
        <v>3</v>
      </c>
      <c r="CL10" s="13"/>
      <c r="CM10" s="5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2">
        <f t="shared" si="12"/>
        <v>3</v>
      </c>
      <c r="CY10" s="12">
        <f t="shared" si="13"/>
        <v>75</v>
      </c>
      <c r="CZ10" s="13"/>
      <c r="DA10" s="13"/>
      <c r="DB10" s="13"/>
      <c r="DC10" s="13"/>
      <c r="DD10" s="13"/>
      <c r="DE10" s="13"/>
      <c r="DF10" s="13"/>
      <c r="DG10" s="13"/>
      <c r="DH10" s="13"/>
      <c r="DI10" s="13"/>
    </row>
    <row r="11" spans="1:113" ht="21.75" customHeight="1" thickBot="1">
      <c r="A11" s="30">
        <v>7</v>
      </c>
      <c r="B11" s="61" t="s">
        <v>42</v>
      </c>
      <c r="C11">
        <v>7</v>
      </c>
      <c r="E11" s="14"/>
      <c r="G11" s="14"/>
      <c r="H11" s="14"/>
      <c r="I11" s="14"/>
      <c r="J11" s="54"/>
      <c r="K11" s="14"/>
      <c r="L11" s="48"/>
      <c r="M11" s="33"/>
      <c r="N11" s="49"/>
      <c r="O11" s="35"/>
      <c r="P11" s="19">
        <f t="shared" si="0"/>
        <v>7</v>
      </c>
      <c r="Q11" s="19">
        <f t="shared" si="1"/>
        <v>100</v>
      </c>
      <c r="R11" s="43">
        <v>8</v>
      </c>
      <c r="T11" s="14"/>
      <c r="V11" s="50"/>
      <c r="W11" s="51"/>
      <c r="X11" s="13"/>
      <c r="Y11" s="39"/>
      <c r="Z11" s="43"/>
      <c r="AA11" s="16"/>
      <c r="AB11" s="16"/>
      <c r="AC11" s="16"/>
      <c r="AD11" s="20">
        <f t="shared" si="2"/>
        <v>8</v>
      </c>
      <c r="AE11" s="20">
        <f t="shared" si="3"/>
        <v>100</v>
      </c>
      <c r="AF11">
        <v>10</v>
      </c>
      <c r="AG11" s="14"/>
      <c r="AH11" s="14"/>
      <c r="AJ11" s="14"/>
      <c r="AK11" s="15"/>
      <c r="AL11" s="13"/>
      <c r="AM11" s="13"/>
      <c r="AN11" s="13"/>
      <c r="AO11" s="55"/>
      <c r="AP11" s="56"/>
      <c r="AQ11" s="14"/>
      <c r="AR11" s="22">
        <f t="shared" si="4"/>
        <v>10</v>
      </c>
      <c r="AS11" s="22">
        <f t="shared" si="5"/>
        <v>100</v>
      </c>
      <c r="AT11" s="119">
        <v>3</v>
      </c>
      <c r="AU11" s="16">
        <v>6</v>
      </c>
      <c r="AV11" s="14"/>
      <c r="AW11" s="16"/>
      <c r="AX11" s="13"/>
      <c r="AY11" s="16"/>
      <c r="AZ11" s="14"/>
      <c r="BA11" s="43"/>
      <c r="BB11" s="43"/>
      <c r="BC11" s="43"/>
      <c r="BD11" s="43"/>
      <c r="BE11" s="43"/>
      <c r="BF11" s="43"/>
      <c r="BG11" s="23">
        <f t="shared" si="6"/>
        <v>9</v>
      </c>
      <c r="BH11" s="23">
        <f t="shared" si="7"/>
        <v>180</v>
      </c>
      <c r="BI11" s="16">
        <v>11</v>
      </c>
      <c r="BJ11" s="24"/>
      <c r="BK11" s="16"/>
      <c r="BL11" s="13"/>
      <c r="BM11" s="13"/>
      <c r="BN11" s="16"/>
      <c r="BO11" s="16"/>
      <c r="BP11" s="17"/>
      <c r="BQ11" s="17"/>
      <c r="BR11" s="17"/>
      <c r="BS11" s="17"/>
      <c r="BT11" s="17"/>
      <c r="BU11" s="25">
        <f t="shared" si="8"/>
        <v>11</v>
      </c>
      <c r="BV11" s="26">
        <f t="shared" si="9"/>
        <v>91.666666666666657</v>
      </c>
      <c r="BW11" s="13">
        <v>13</v>
      </c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I11" s="28">
        <f t="shared" si="10"/>
        <v>13</v>
      </c>
      <c r="CJ11" s="28">
        <f t="shared" si="11"/>
        <v>100</v>
      </c>
      <c r="CK11" s="13">
        <v>4</v>
      </c>
      <c r="CL11" s="13"/>
      <c r="CM11" s="5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2">
        <f t="shared" si="12"/>
        <v>4</v>
      </c>
      <c r="CY11" s="12">
        <f t="shared" si="13"/>
        <v>100</v>
      </c>
      <c r="CZ11" s="13"/>
      <c r="DA11" s="13"/>
      <c r="DB11" s="13"/>
      <c r="DC11" s="13"/>
      <c r="DD11" s="13"/>
      <c r="DE11" s="13"/>
      <c r="DF11" s="13"/>
      <c r="DG11" s="13"/>
      <c r="DH11" s="13"/>
      <c r="DI11" s="13"/>
    </row>
    <row r="12" spans="1:113" ht="21.75" customHeight="1" thickBot="1">
      <c r="A12" s="46">
        <v>8</v>
      </c>
      <c r="B12" s="61" t="s">
        <v>43</v>
      </c>
      <c r="C12">
        <v>6</v>
      </c>
      <c r="E12" s="14"/>
      <c r="G12" s="14"/>
      <c r="H12" s="14"/>
      <c r="I12" s="14"/>
      <c r="J12" s="54"/>
      <c r="K12" s="14"/>
      <c r="L12" s="48"/>
      <c r="M12" s="33"/>
      <c r="N12" s="49"/>
      <c r="O12" s="35"/>
      <c r="P12" s="19">
        <f t="shared" si="0"/>
        <v>6</v>
      </c>
      <c r="Q12" s="19">
        <f t="shared" si="1"/>
        <v>85.714285714285708</v>
      </c>
      <c r="R12" s="43">
        <v>7</v>
      </c>
      <c r="T12" s="14"/>
      <c r="V12" s="50"/>
      <c r="W12" s="51"/>
      <c r="X12" s="13"/>
      <c r="Y12" s="39"/>
      <c r="Z12" s="43"/>
      <c r="AA12" s="16"/>
      <c r="AB12" s="16"/>
      <c r="AC12" s="16"/>
      <c r="AD12" s="20">
        <f t="shared" si="2"/>
        <v>7</v>
      </c>
      <c r="AE12" s="20">
        <f t="shared" si="3"/>
        <v>87.5</v>
      </c>
      <c r="AF12">
        <v>9</v>
      </c>
      <c r="AG12" s="14"/>
      <c r="AH12" s="14"/>
      <c r="AJ12" s="14"/>
      <c r="AK12" s="15"/>
      <c r="AL12" s="13"/>
      <c r="AM12" s="13"/>
      <c r="AN12" s="13"/>
      <c r="AO12" s="55"/>
      <c r="AP12" s="56"/>
      <c r="AQ12" s="14"/>
      <c r="AR12" s="22">
        <f t="shared" si="4"/>
        <v>9</v>
      </c>
      <c r="AS12" s="22">
        <f t="shared" si="5"/>
        <v>90</v>
      </c>
      <c r="AT12" s="119">
        <v>4</v>
      </c>
      <c r="AU12" s="16">
        <v>7</v>
      </c>
      <c r="AV12" s="14"/>
      <c r="AW12" s="16"/>
      <c r="AX12" s="13"/>
      <c r="AY12" s="16"/>
      <c r="AZ12" s="14"/>
      <c r="BA12" s="43"/>
      <c r="BB12" s="43"/>
      <c r="BC12" s="43"/>
      <c r="BD12" s="43"/>
      <c r="BE12" s="43"/>
      <c r="BF12" s="43"/>
      <c r="BG12" s="23">
        <f t="shared" si="6"/>
        <v>11</v>
      </c>
      <c r="BH12" s="23">
        <f t="shared" si="7"/>
        <v>220.00000000000003</v>
      </c>
      <c r="BI12" s="16">
        <v>12</v>
      </c>
      <c r="BJ12" s="24"/>
      <c r="BK12" s="16"/>
      <c r="BL12" s="13"/>
      <c r="BM12" s="13"/>
      <c r="BN12" s="16"/>
      <c r="BO12" s="16"/>
      <c r="BP12" s="17"/>
      <c r="BQ12" s="17"/>
      <c r="BR12" s="17"/>
      <c r="BS12" s="17"/>
      <c r="BT12" s="17"/>
      <c r="BU12" s="25">
        <f t="shared" si="8"/>
        <v>12</v>
      </c>
      <c r="BV12" s="26">
        <f t="shared" si="9"/>
        <v>100</v>
      </c>
      <c r="BW12" s="13">
        <v>11</v>
      </c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I12" s="28">
        <f t="shared" si="10"/>
        <v>11</v>
      </c>
      <c r="CJ12" s="28">
        <f t="shared" si="11"/>
        <v>84.615384615384613</v>
      </c>
      <c r="CK12" s="13">
        <v>3</v>
      </c>
      <c r="CL12" s="13"/>
      <c r="CM12" s="5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2">
        <f t="shared" si="12"/>
        <v>3</v>
      </c>
      <c r="CY12" s="12">
        <f t="shared" si="13"/>
        <v>75</v>
      </c>
      <c r="CZ12" s="13"/>
      <c r="DA12" s="13"/>
      <c r="DB12" s="13"/>
      <c r="DC12" s="13"/>
      <c r="DD12" s="13"/>
      <c r="DE12" s="13"/>
      <c r="DF12" s="13"/>
      <c r="DG12" s="13"/>
      <c r="DH12" s="13"/>
      <c r="DI12" s="13"/>
    </row>
    <row r="13" spans="1:113" ht="21.75" customHeight="1" thickBot="1">
      <c r="A13" s="30">
        <v>9</v>
      </c>
      <c r="B13" s="61" t="s">
        <v>44</v>
      </c>
      <c r="C13">
        <v>7</v>
      </c>
      <c r="E13" s="14"/>
      <c r="G13" s="14"/>
      <c r="H13" s="14"/>
      <c r="I13" s="14"/>
      <c r="J13" s="54"/>
      <c r="K13" s="14"/>
      <c r="L13" s="48"/>
      <c r="M13" s="33"/>
      <c r="N13" s="49"/>
      <c r="O13" s="35"/>
      <c r="P13" s="19">
        <f t="shared" si="0"/>
        <v>7</v>
      </c>
      <c r="Q13" s="19">
        <f t="shared" si="1"/>
        <v>100</v>
      </c>
      <c r="R13" s="43">
        <v>8</v>
      </c>
      <c r="T13" s="14"/>
      <c r="V13" s="50"/>
      <c r="W13" s="51"/>
      <c r="X13" s="13"/>
      <c r="Y13" s="39"/>
      <c r="Z13" s="43"/>
      <c r="AA13" s="16"/>
      <c r="AB13" s="16"/>
      <c r="AC13" s="16"/>
      <c r="AD13" s="20">
        <f t="shared" si="2"/>
        <v>8</v>
      </c>
      <c r="AE13" s="20">
        <f t="shared" si="3"/>
        <v>100</v>
      </c>
      <c r="AF13">
        <v>10</v>
      </c>
      <c r="AG13" s="14"/>
      <c r="AH13" s="14"/>
      <c r="AJ13" s="14"/>
      <c r="AK13" s="15"/>
      <c r="AL13" s="13"/>
      <c r="AM13" s="13"/>
      <c r="AN13" s="13"/>
      <c r="AO13" s="55"/>
      <c r="AP13" s="56"/>
      <c r="AQ13" s="14"/>
      <c r="AR13" s="22">
        <f t="shared" si="4"/>
        <v>10</v>
      </c>
      <c r="AS13" s="22">
        <f t="shared" si="5"/>
        <v>100</v>
      </c>
      <c r="AT13" s="119">
        <v>5</v>
      </c>
      <c r="AU13" s="16">
        <v>7</v>
      </c>
      <c r="AV13" s="14"/>
      <c r="AW13" s="16"/>
      <c r="AX13" s="13"/>
      <c r="AY13" s="16"/>
      <c r="AZ13" s="14"/>
      <c r="BA13" s="43"/>
      <c r="BB13" s="43"/>
      <c r="BC13" s="43"/>
      <c r="BD13" s="43"/>
      <c r="BE13" s="43"/>
      <c r="BF13" s="43"/>
      <c r="BG13" s="23">
        <f t="shared" si="6"/>
        <v>12</v>
      </c>
      <c r="BH13" s="23">
        <f t="shared" si="7"/>
        <v>240</v>
      </c>
      <c r="BI13" s="16">
        <v>12</v>
      </c>
      <c r="BJ13" s="24"/>
      <c r="BK13" s="16"/>
      <c r="BL13" s="13"/>
      <c r="BM13" s="13"/>
      <c r="BN13" s="16"/>
      <c r="BO13" s="16"/>
      <c r="BP13" s="17"/>
      <c r="BQ13" s="17"/>
      <c r="BR13" s="17"/>
      <c r="BS13" s="17"/>
      <c r="BT13" s="17"/>
      <c r="BU13" s="25">
        <f t="shared" si="8"/>
        <v>12</v>
      </c>
      <c r="BV13" s="26">
        <f t="shared" si="9"/>
        <v>100</v>
      </c>
      <c r="BW13" s="13">
        <v>13</v>
      </c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I13" s="28">
        <f t="shared" si="10"/>
        <v>13</v>
      </c>
      <c r="CJ13" s="28">
        <f t="shared" si="11"/>
        <v>100</v>
      </c>
      <c r="CK13" s="13">
        <v>4</v>
      </c>
      <c r="CL13" s="13"/>
      <c r="CM13" s="5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2">
        <f t="shared" si="12"/>
        <v>4</v>
      </c>
      <c r="CY13" s="12">
        <f t="shared" si="13"/>
        <v>100</v>
      </c>
      <c r="CZ13" s="13"/>
      <c r="DA13" s="13"/>
      <c r="DB13" s="13"/>
      <c r="DC13" s="13"/>
      <c r="DD13" s="13"/>
      <c r="DE13" s="13"/>
      <c r="DF13" s="13"/>
      <c r="DG13" s="13"/>
      <c r="DH13" s="13"/>
      <c r="DI13" s="13"/>
    </row>
    <row r="14" spans="1:113" ht="21.75" customHeight="1" thickBot="1">
      <c r="A14" s="46">
        <v>10</v>
      </c>
      <c r="B14" s="61" t="s">
        <v>45</v>
      </c>
      <c r="C14">
        <v>5</v>
      </c>
      <c r="E14" s="14"/>
      <c r="G14" s="14"/>
      <c r="H14" s="14"/>
      <c r="I14" s="14"/>
      <c r="J14" s="54"/>
      <c r="K14" s="14"/>
      <c r="L14" s="48"/>
      <c r="M14" s="33"/>
      <c r="N14" s="49"/>
      <c r="O14" s="35"/>
      <c r="P14" s="19">
        <f t="shared" si="0"/>
        <v>5</v>
      </c>
      <c r="Q14" s="19">
        <f t="shared" si="1"/>
        <v>71.428571428571431</v>
      </c>
      <c r="R14" s="43">
        <v>6</v>
      </c>
      <c r="T14" s="14"/>
      <c r="V14" s="50"/>
      <c r="W14" s="51"/>
      <c r="X14" s="13"/>
      <c r="Y14" s="39"/>
      <c r="Z14" s="43"/>
      <c r="AA14" s="16"/>
      <c r="AB14" s="16"/>
      <c r="AC14" s="16"/>
      <c r="AD14" s="20">
        <f t="shared" si="2"/>
        <v>6</v>
      </c>
      <c r="AE14" s="20">
        <f t="shared" si="3"/>
        <v>75</v>
      </c>
      <c r="AF14">
        <v>9</v>
      </c>
      <c r="AG14" s="14"/>
      <c r="AH14" s="14"/>
      <c r="AJ14" s="14"/>
      <c r="AK14" s="15"/>
      <c r="AL14" s="13"/>
      <c r="AM14" s="13"/>
      <c r="AN14" s="13"/>
      <c r="AO14" s="55"/>
      <c r="AP14" s="56"/>
      <c r="AQ14" s="14"/>
      <c r="AR14" s="22">
        <f t="shared" si="4"/>
        <v>9</v>
      </c>
      <c r="AS14" s="22">
        <f t="shared" si="5"/>
        <v>90</v>
      </c>
      <c r="AT14" s="119">
        <v>5</v>
      </c>
      <c r="AU14" s="16">
        <v>7</v>
      </c>
      <c r="AV14" s="14"/>
      <c r="AW14" s="16"/>
      <c r="AX14" s="13"/>
      <c r="AY14" s="16"/>
      <c r="AZ14" s="14"/>
      <c r="BA14" s="43"/>
      <c r="BB14" s="43"/>
      <c r="BC14" s="43"/>
      <c r="BD14" s="43"/>
      <c r="BE14" s="43"/>
      <c r="BF14" s="43"/>
      <c r="BG14" s="23">
        <f t="shared" si="6"/>
        <v>12</v>
      </c>
      <c r="BH14" s="23">
        <f t="shared" si="7"/>
        <v>240</v>
      </c>
      <c r="BI14" s="16">
        <v>12</v>
      </c>
      <c r="BJ14" s="24"/>
      <c r="BK14" s="16"/>
      <c r="BL14" s="13"/>
      <c r="BM14" s="13"/>
      <c r="BN14" s="16"/>
      <c r="BO14" s="16"/>
      <c r="BP14" s="17"/>
      <c r="BQ14" s="17"/>
      <c r="BR14" s="17"/>
      <c r="BS14" s="17"/>
      <c r="BT14" s="17"/>
      <c r="BU14" s="25">
        <f t="shared" si="8"/>
        <v>12</v>
      </c>
      <c r="BV14" s="26">
        <f t="shared" si="9"/>
        <v>100</v>
      </c>
      <c r="BW14" s="13">
        <v>10</v>
      </c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I14" s="28">
        <f t="shared" si="10"/>
        <v>10</v>
      </c>
      <c r="CJ14" s="28">
        <f t="shared" si="11"/>
        <v>76.923076923076934</v>
      </c>
      <c r="CK14" s="13">
        <v>2</v>
      </c>
      <c r="CL14" s="13"/>
      <c r="CM14" s="5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2">
        <f t="shared" si="12"/>
        <v>2</v>
      </c>
      <c r="CY14" s="12">
        <f t="shared" si="13"/>
        <v>50</v>
      </c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ht="21.75" customHeight="1" thickBot="1">
      <c r="A15" s="30">
        <v>11</v>
      </c>
      <c r="B15" s="61" t="s">
        <v>46</v>
      </c>
      <c r="C15">
        <v>7</v>
      </c>
      <c r="E15" s="14"/>
      <c r="G15" s="14"/>
      <c r="H15" s="14"/>
      <c r="I15" s="14"/>
      <c r="J15" s="54"/>
      <c r="K15" s="14"/>
      <c r="L15" s="48"/>
      <c r="M15" s="33"/>
      <c r="N15" s="49"/>
      <c r="O15" s="35"/>
      <c r="P15" s="19">
        <f t="shared" si="0"/>
        <v>7</v>
      </c>
      <c r="Q15" s="19">
        <f t="shared" si="1"/>
        <v>100</v>
      </c>
      <c r="R15" s="43">
        <v>8</v>
      </c>
      <c r="T15" s="14"/>
      <c r="V15" s="50"/>
      <c r="W15" s="51"/>
      <c r="X15" s="13"/>
      <c r="Y15" s="39"/>
      <c r="Z15" s="43"/>
      <c r="AA15" s="16"/>
      <c r="AB15" s="16"/>
      <c r="AC15" s="16"/>
      <c r="AD15" s="20">
        <f t="shared" si="2"/>
        <v>8</v>
      </c>
      <c r="AE15" s="20">
        <f t="shared" si="3"/>
        <v>100</v>
      </c>
      <c r="AF15">
        <v>10</v>
      </c>
      <c r="AG15" s="14"/>
      <c r="AH15" s="14"/>
      <c r="AJ15" s="14"/>
      <c r="AK15" s="15"/>
      <c r="AL15" s="13"/>
      <c r="AM15" s="13"/>
      <c r="AN15" s="13"/>
      <c r="AO15" s="55"/>
      <c r="AP15" s="56"/>
      <c r="AQ15" s="14"/>
      <c r="AR15" s="22">
        <f t="shared" si="4"/>
        <v>10</v>
      </c>
      <c r="AS15" s="22">
        <f t="shared" si="5"/>
        <v>100</v>
      </c>
      <c r="AT15" s="119">
        <v>5</v>
      </c>
      <c r="AU15" s="16">
        <v>7</v>
      </c>
      <c r="AV15" s="14"/>
      <c r="AW15" s="16"/>
      <c r="AX15" s="13"/>
      <c r="AY15" s="16"/>
      <c r="AZ15" s="14"/>
      <c r="BA15" s="43"/>
      <c r="BB15" s="43"/>
      <c r="BC15" s="43"/>
      <c r="BD15" s="43"/>
      <c r="BE15" s="43"/>
      <c r="BF15" s="43"/>
      <c r="BG15" s="23">
        <f t="shared" si="6"/>
        <v>12</v>
      </c>
      <c r="BH15" s="23">
        <f t="shared" si="7"/>
        <v>240</v>
      </c>
      <c r="BI15" s="16">
        <v>12</v>
      </c>
      <c r="BJ15" s="24"/>
      <c r="BK15" s="16"/>
      <c r="BL15" s="13"/>
      <c r="BM15" s="13"/>
      <c r="BN15" s="16"/>
      <c r="BO15" s="16"/>
      <c r="BP15" s="17"/>
      <c r="BQ15" s="17"/>
      <c r="BR15" s="17"/>
      <c r="BS15" s="17"/>
      <c r="BT15" s="17"/>
      <c r="BU15" s="25">
        <f t="shared" si="8"/>
        <v>12</v>
      </c>
      <c r="BV15" s="26">
        <f t="shared" si="9"/>
        <v>100</v>
      </c>
      <c r="BW15" s="13">
        <v>13</v>
      </c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I15" s="28">
        <f t="shared" si="10"/>
        <v>13</v>
      </c>
      <c r="CJ15" s="28">
        <f t="shared" si="11"/>
        <v>100</v>
      </c>
      <c r="CK15" s="13">
        <v>4</v>
      </c>
      <c r="CL15" s="13"/>
      <c r="CM15" s="5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2">
        <f t="shared" si="12"/>
        <v>4</v>
      </c>
      <c r="CY15" s="12">
        <f t="shared" si="13"/>
        <v>100</v>
      </c>
      <c r="CZ15" s="13"/>
      <c r="DA15" s="13"/>
      <c r="DB15" s="13"/>
      <c r="DC15" s="13"/>
      <c r="DD15" s="13"/>
      <c r="DE15" s="13"/>
      <c r="DF15" s="13"/>
      <c r="DG15" s="13"/>
      <c r="DH15" s="13"/>
      <c r="DI15" s="13"/>
    </row>
    <row r="16" spans="1:113" ht="21.75" customHeight="1" thickBot="1">
      <c r="A16" s="46">
        <v>12</v>
      </c>
      <c r="B16" s="61" t="s">
        <v>47</v>
      </c>
      <c r="C16">
        <v>6</v>
      </c>
      <c r="E16" s="14"/>
      <c r="G16" s="14"/>
      <c r="H16" s="14"/>
      <c r="I16" s="14"/>
      <c r="J16" s="54"/>
      <c r="K16" s="14"/>
      <c r="L16" s="48"/>
      <c r="M16" s="33"/>
      <c r="N16" s="49"/>
      <c r="O16" s="35"/>
      <c r="P16" s="19">
        <f t="shared" si="0"/>
        <v>6</v>
      </c>
      <c r="Q16" s="19">
        <f t="shared" si="1"/>
        <v>85.714285714285708</v>
      </c>
      <c r="R16" s="43">
        <v>8</v>
      </c>
      <c r="T16" s="14"/>
      <c r="V16" s="50"/>
      <c r="W16" s="51"/>
      <c r="X16" s="13"/>
      <c r="Y16" s="39"/>
      <c r="Z16" s="43"/>
      <c r="AA16" s="16"/>
      <c r="AB16" s="16"/>
      <c r="AC16" s="16"/>
      <c r="AD16" s="20">
        <f t="shared" si="2"/>
        <v>8</v>
      </c>
      <c r="AE16" s="20">
        <f t="shared" si="3"/>
        <v>100</v>
      </c>
      <c r="AF16">
        <v>9</v>
      </c>
      <c r="AG16" s="14"/>
      <c r="AH16" s="14"/>
      <c r="AJ16" s="14"/>
      <c r="AK16" s="15"/>
      <c r="AL16" s="13"/>
      <c r="AM16" s="13"/>
      <c r="AN16" s="13"/>
      <c r="AO16" s="55"/>
      <c r="AP16" s="56"/>
      <c r="AQ16" s="14"/>
      <c r="AR16" s="22">
        <f t="shared" si="4"/>
        <v>9</v>
      </c>
      <c r="AS16" s="22">
        <f t="shared" si="5"/>
        <v>90</v>
      </c>
      <c r="AT16" s="119">
        <v>5</v>
      </c>
      <c r="AU16" s="16">
        <v>6</v>
      </c>
      <c r="AV16" s="14"/>
      <c r="AW16" s="16"/>
      <c r="AX16" s="13"/>
      <c r="AY16" s="16"/>
      <c r="AZ16" s="14"/>
      <c r="BA16" s="43"/>
      <c r="BB16" s="43"/>
      <c r="BC16" s="43"/>
      <c r="BD16" s="43"/>
      <c r="BE16" s="43"/>
      <c r="BF16" s="43"/>
      <c r="BG16" s="23">
        <f t="shared" si="6"/>
        <v>11</v>
      </c>
      <c r="BH16" s="23">
        <f t="shared" si="7"/>
        <v>220.00000000000003</v>
      </c>
      <c r="BI16" s="16">
        <v>11</v>
      </c>
      <c r="BJ16" s="24"/>
      <c r="BK16" s="16"/>
      <c r="BL16" s="13"/>
      <c r="BM16" s="13"/>
      <c r="BN16" s="16"/>
      <c r="BO16" s="16"/>
      <c r="BP16" s="17"/>
      <c r="BQ16" s="17"/>
      <c r="BR16" s="17"/>
      <c r="BS16" s="17"/>
      <c r="BT16" s="17"/>
      <c r="BU16" s="25">
        <f t="shared" si="8"/>
        <v>11</v>
      </c>
      <c r="BV16" s="26">
        <f t="shared" si="9"/>
        <v>91.666666666666657</v>
      </c>
      <c r="BW16" s="13">
        <v>13</v>
      </c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I16" s="28">
        <f t="shared" si="10"/>
        <v>13</v>
      </c>
      <c r="CJ16" s="28">
        <f t="shared" si="11"/>
        <v>100</v>
      </c>
      <c r="CK16" s="13">
        <v>3</v>
      </c>
      <c r="CL16" s="13"/>
      <c r="CM16" s="5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2">
        <f t="shared" si="12"/>
        <v>3</v>
      </c>
      <c r="CY16" s="12">
        <f t="shared" si="13"/>
        <v>75</v>
      </c>
      <c r="CZ16" s="13"/>
      <c r="DA16" s="13"/>
      <c r="DB16" s="13"/>
      <c r="DC16" s="13"/>
      <c r="DD16" s="13"/>
      <c r="DE16" s="13"/>
      <c r="DF16" s="13"/>
      <c r="DG16" s="13"/>
      <c r="DH16" s="13"/>
      <c r="DI16" s="13"/>
    </row>
    <row r="17" spans="1:113" ht="21.75" customHeight="1" thickBot="1">
      <c r="A17" s="30">
        <v>13</v>
      </c>
      <c r="B17" s="61" t="s">
        <v>48</v>
      </c>
      <c r="C17">
        <v>7</v>
      </c>
      <c r="E17" s="14"/>
      <c r="G17" s="14"/>
      <c r="H17" s="14"/>
      <c r="I17" s="14"/>
      <c r="J17" s="54"/>
      <c r="K17" s="14"/>
      <c r="L17" s="48"/>
      <c r="M17" s="33"/>
      <c r="N17" s="49"/>
      <c r="O17" s="35"/>
      <c r="P17" s="19">
        <f t="shared" si="0"/>
        <v>7</v>
      </c>
      <c r="Q17" s="19">
        <f t="shared" si="1"/>
        <v>100</v>
      </c>
      <c r="R17" s="43">
        <v>7</v>
      </c>
      <c r="T17" s="14"/>
      <c r="V17" s="50"/>
      <c r="W17" s="51"/>
      <c r="X17" s="13"/>
      <c r="Y17" s="39"/>
      <c r="Z17" s="43"/>
      <c r="AA17" s="16"/>
      <c r="AB17" s="16"/>
      <c r="AC17" s="16"/>
      <c r="AD17" s="20">
        <f t="shared" si="2"/>
        <v>7</v>
      </c>
      <c r="AE17" s="20">
        <f t="shared" si="3"/>
        <v>87.5</v>
      </c>
      <c r="AF17">
        <v>8</v>
      </c>
      <c r="AG17" s="14"/>
      <c r="AH17" s="14"/>
      <c r="AJ17" s="14"/>
      <c r="AK17" s="15"/>
      <c r="AL17" s="13"/>
      <c r="AM17" s="13"/>
      <c r="AN17" s="13"/>
      <c r="AO17" s="55"/>
      <c r="AP17" s="56"/>
      <c r="AQ17" s="14"/>
      <c r="AR17" s="22">
        <f t="shared" si="4"/>
        <v>8</v>
      </c>
      <c r="AS17" s="22">
        <f t="shared" si="5"/>
        <v>80</v>
      </c>
      <c r="AT17" s="119">
        <v>5</v>
      </c>
      <c r="AU17" s="16">
        <v>5</v>
      </c>
      <c r="AV17" s="14"/>
      <c r="AW17" s="16"/>
      <c r="AX17" s="13"/>
      <c r="AY17" s="16"/>
      <c r="AZ17" s="14"/>
      <c r="BA17" s="43"/>
      <c r="BB17" s="43"/>
      <c r="BC17" s="43"/>
      <c r="BD17" s="43"/>
      <c r="BE17" s="43"/>
      <c r="BF17" s="43"/>
      <c r="BG17" s="23">
        <f t="shared" si="6"/>
        <v>10</v>
      </c>
      <c r="BH17" s="23">
        <f t="shared" si="7"/>
        <v>200</v>
      </c>
      <c r="BI17" s="16">
        <v>9</v>
      </c>
      <c r="BJ17" s="24"/>
      <c r="BK17" s="16"/>
      <c r="BL17" s="13"/>
      <c r="BM17" s="13"/>
      <c r="BN17" s="16"/>
      <c r="BO17" s="16"/>
      <c r="BP17" s="17"/>
      <c r="BQ17" s="17"/>
      <c r="BR17" s="17"/>
      <c r="BS17" s="17"/>
      <c r="BT17" s="17"/>
      <c r="BU17" s="25">
        <f t="shared" si="8"/>
        <v>9</v>
      </c>
      <c r="BV17" s="26">
        <f t="shared" si="9"/>
        <v>75</v>
      </c>
      <c r="BW17" s="13">
        <v>10</v>
      </c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I17" s="28">
        <f t="shared" si="10"/>
        <v>10</v>
      </c>
      <c r="CJ17" s="28">
        <f t="shared" si="11"/>
        <v>76.923076923076934</v>
      </c>
      <c r="CK17" s="13">
        <v>4</v>
      </c>
      <c r="CL17" s="13"/>
      <c r="CM17" s="5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2">
        <f t="shared" si="12"/>
        <v>4</v>
      </c>
      <c r="CY17" s="12">
        <f t="shared" si="13"/>
        <v>100</v>
      </c>
      <c r="CZ17" s="13"/>
      <c r="DA17" s="13"/>
      <c r="DB17" s="13"/>
      <c r="DC17" s="13"/>
      <c r="DD17" s="13"/>
      <c r="DE17" s="13"/>
      <c r="DF17" s="13"/>
      <c r="DG17" s="13"/>
      <c r="DH17" s="13"/>
      <c r="DI17" s="13"/>
    </row>
    <row r="18" spans="1:113" ht="21.75" customHeight="1" thickBot="1">
      <c r="A18" s="46">
        <v>14</v>
      </c>
      <c r="B18" s="61" t="s">
        <v>49</v>
      </c>
      <c r="C18">
        <v>5</v>
      </c>
      <c r="E18" s="14"/>
      <c r="G18" s="14"/>
      <c r="H18" s="14"/>
      <c r="I18" s="14"/>
      <c r="J18" s="54"/>
      <c r="K18" s="14"/>
      <c r="L18" s="48"/>
      <c r="M18" s="33"/>
      <c r="N18" s="49"/>
      <c r="O18" s="35"/>
      <c r="P18" s="19">
        <f t="shared" si="0"/>
        <v>5</v>
      </c>
      <c r="Q18" s="19">
        <f t="shared" si="1"/>
        <v>71.428571428571431</v>
      </c>
      <c r="R18" s="43">
        <v>7</v>
      </c>
      <c r="T18" s="14"/>
      <c r="V18" s="50"/>
      <c r="W18" s="51"/>
      <c r="X18" s="13"/>
      <c r="Y18" s="39"/>
      <c r="Z18" s="43"/>
      <c r="AA18" s="16"/>
      <c r="AB18" s="16"/>
      <c r="AC18" s="16"/>
      <c r="AD18" s="20">
        <f t="shared" si="2"/>
        <v>7</v>
      </c>
      <c r="AE18" s="20">
        <f t="shared" si="3"/>
        <v>87.5</v>
      </c>
      <c r="AF18">
        <v>9</v>
      </c>
      <c r="AG18" s="14"/>
      <c r="AH18" s="14"/>
      <c r="AJ18" s="14"/>
      <c r="AK18" s="15"/>
      <c r="AL18" s="13"/>
      <c r="AM18" s="13"/>
      <c r="AN18" s="13"/>
      <c r="AO18" s="55"/>
      <c r="AP18" s="56"/>
      <c r="AQ18" s="14"/>
      <c r="AR18" s="22">
        <f t="shared" si="4"/>
        <v>9</v>
      </c>
      <c r="AS18" s="22">
        <f t="shared" si="5"/>
        <v>90</v>
      </c>
      <c r="AT18" s="119">
        <v>2</v>
      </c>
      <c r="AU18" s="16">
        <v>6</v>
      </c>
      <c r="AV18" s="14"/>
      <c r="AW18" s="16"/>
      <c r="AX18" s="13"/>
      <c r="AY18" s="16"/>
      <c r="AZ18" s="14"/>
      <c r="BA18" s="43"/>
      <c r="BB18" s="43"/>
      <c r="BC18" s="43"/>
      <c r="BD18" s="43"/>
      <c r="BE18" s="43"/>
      <c r="BF18" s="43"/>
      <c r="BG18" s="23">
        <f t="shared" si="6"/>
        <v>8</v>
      </c>
      <c r="BH18" s="23">
        <f t="shared" si="7"/>
        <v>160</v>
      </c>
      <c r="BI18" s="16">
        <v>12</v>
      </c>
      <c r="BJ18" s="24"/>
      <c r="BK18" s="16"/>
      <c r="BL18" s="13"/>
      <c r="BM18" s="13"/>
      <c r="BN18" s="16"/>
      <c r="BO18" s="16"/>
      <c r="BP18" s="17"/>
      <c r="BQ18" s="17"/>
      <c r="BR18" s="17"/>
      <c r="BS18" s="17"/>
      <c r="BT18" s="17"/>
      <c r="BU18" s="25">
        <f t="shared" si="8"/>
        <v>12</v>
      </c>
      <c r="BV18" s="26">
        <f t="shared" si="9"/>
        <v>100</v>
      </c>
      <c r="BW18" s="13">
        <v>12</v>
      </c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I18" s="28">
        <f t="shared" si="10"/>
        <v>12</v>
      </c>
      <c r="CJ18" s="28">
        <f t="shared" si="11"/>
        <v>92.307692307692307</v>
      </c>
      <c r="CK18" s="13">
        <v>3</v>
      </c>
      <c r="CL18" s="13"/>
      <c r="CM18" s="5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2">
        <f t="shared" si="12"/>
        <v>3</v>
      </c>
      <c r="CY18" s="12">
        <f t="shared" si="13"/>
        <v>75</v>
      </c>
      <c r="CZ18" s="13"/>
      <c r="DA18" s="13"/>
      <c r="DB18" s="13"/>
      <c r="DC18" s="13"/>
      <c r="DD18" s="13"/>
      <c r="DE18" s="13"/>
      <c r="DF18" s="13"/>
      <c r="DG18" s="13"/>
      <c r="DH18" s="13"/>
      <c r="DI18" s="13"/>
    </row>
    <row r="19" spans="1:113" ht="21.75" customHeight="1" thickBot="1">
      <c r="A19" s="30">
        <v>15</v>
      </c>
      <c r="B19" s="61" t="s">
        <v>50</v>
      </c>
      <c r="C19">
        <v>6</v>
      </c>
      <c r="E19" s="14"/>
      <c r="G19" s="14"/>
      <c r="H19" s="14"/>
      <c r="I19" s="14"/>
      <c r="J19" s="54"/>
      <c r="K19" s="14"/>
      <c r="L19" s="48"/>
      <c r="M19" s="33"/>
      <c r="N19" s="49"/>
      <c r="O19" s="35"/>
      <c r="P19" s="19">
        <f t="shared" si="0"/>
        <v>6</v>
      </c>
      <c r="Q19" s="19">
        <f t="shared" si="1"/>
        <v>85.714285714285708</v>
      </c>
      <c r="R19" s="43">
        <v>7</v>
      </c>
      <c r="T19" s="14"/>
      <c r="V19" s="50"/>
      <c r="W19" s="51"/>
      <c r="X19" s="13"/>
      <c r="Y19" s="39"/>
      <c r="Z19" s="43"/>
      <c r="AA19" s="16"/>
      <c r="AB19" s="16"/>
      <c r="AC19" s="16"/>
      <c r="AD19" s="20">
        <f t="shared" si="2"/>
        <v>7</v>
      </c>
      <c r="AE19" s="20">
        <f t="shared" si="3"/>
        <v>87.5</v>
      </c>
      <c r="AF19">
        <v>9</v>
      </c>
      <c r="AG19" s="14"/>
      <c r="AH19" s="14"/>
      <c r="AJ19" s="14"/>
      <c r="AK19" s="15"/>
      <c r="AL19" s="13"/>
      <c r="AM19" s="13"/>
      <c r="AN19" s="13"/>
      <c r="AO19" s="55"/>
      <c r="AP19" s="56"/>
      <c r="AQ19" s="14"/>
      <c r="AR19" s="22">
        <f t="shared" si="4"/>
        <v>9</v>
      </c>
      <c r="AS19" s="22">
        <f t="shared" si="5"/>
        <v>90</v>
      </c>
      <c r="AT19" s="119">
        <v>5</v>
      </c>
      <c r="AU19" s="16">
        <v>7</v>
      </c>
      <c r="AV19" s="14"/>
      <c r="AW19" s="16"/>
      <c r="AX19" s="13"/>
      <c r="AY19" s="16"/>
      <c r="AZ19" s="14"/>
      <c r="BA19" s="43"/>
      <c r="BB19" s="43"/>
      <c r="BC19" s="43"/>
      <c r="BD19" s="43"/>
      <c r="BE19" s="43"/>
      <c r="BF19" s="43"/>
      <c r="BG19" s="23">
        <f t="shared" si="6"/>
        <v>12</v>
      </c>
      <c r="BH19" s="23">
        <f t="shared" si="7"/>
        <v>240</v>
      </c>
      <c r="BI19" s="16">
        <v>12</v>
      </c>
      <c r="BJ19" s="24"/>
      <c r="BK19" s="16"/>
      <c r="BL19" s="13"/>
      <c r="BM19" s="13"/>
      <c r="BN19" s="16"/>
      <c r="BO19" s="16"/>
      <c r="BP19" s="17"/>
      <c r="BQ19" s="17"/>
      <c r="BR19" s="17"/>
      <c r="BS19" s="17"/>
      <c r="BT19" s="17"/>
      <c r="BU19" s="25">
        <f t="shared" si="8"/>
        <v>12</v>
      </c>
      <c r="BV19" s="26">
        <f t="shared" si="9"/>
        <v>100</v>
      </c>
      <c r="BW19" s="13">
        <v>11</v>
      </c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I19" s="28">
        <f t="shared" si="10"/>
        <v>11</v>
      </c>
      <c r="CJ19" s="28">
        <f t="shared" si="11"/>
        <v>84.615384615384613</v>
      </c>
      <c r="CK19" s="13">
        <v>3</v>
      </c>
      <c r="CL19" s="13"/>
      <c r="CM19" s="5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2">
        <f t="shared" si="12"/>
        <v>3</v>
      </c>
      <c r="CY19" s="12">
        <f t="shared" si="13"/>
        <v>75</v>
      </c>
      <c r="CZ19" s="13"/>
      <c r="DA19" s="13"/>
      <c r="DB19" s="13"/>
      <c r="DC19" s="13"/>
      <c r="DD19" s="13"/>
      <c r="DE19" s="13"/>
      <c r="DF19" s="13"/>
      <c r="DG19" s="13"/>
      <c r="DH19" s="13"/>
      <c r="DI19" s="13"/>
    </row>
    <row r="20" spans="1:113" ht="21.75" customHeight="1" thickBot="1">
      <c r="A20" s="46">
        <v>16</v>
      </c>
      <c r="B20" s="61" t="s">
        <v>51</v>
      </c>
      <c r="C20">
        <v>7</v>
      </c>
      <c r="E20" s="14"/>
      <c r="G20" s="14"/>
      <c r="H20" s="14"/>
      <c r="I20" s="14"/>
      <c r="J20" s="54"/>
      <c r="K20" s="14"/>
      <c r="L20" s="48"/>
      <c r="M20" s="33"/>
      <c r="N20" s="49"/>
      <c r="O20" s="35"/>
      <c r="P20" s="19">
        <f t="shared" si="0"/>
        <v>7</v>
      </c>
      <c r="Q20" s="19">
        <f t="shared" si="1"/>
        <v>100</v>
      </c>
      <c r="R20" s="43">
        <v>8</v>
      </c>
      <c r="T20" s="14"/>
      <c r="V20" s="50"/>
      <c r="W20" s="51"/>
      <c r="X20" s="13"/>
      <c r="Y20" s="39"/>
      <c r="Z20" s="43"/>
      <c r="AA20" s="16"/>
      <c r="AB20" s="16"/>
      <c r="AC20" s="16"/>
      <c r="AD20" s="20">
        <f t="shared" si="2"/>
        <v>8</v>
      </c>
      <c r="AE20" s="20">
        <f t="shared" si="3"/>
        <v>100</v>
      </c>
      <c r="AF20">
        <v>10</v>
      </c>
      <c r="AG20" s="14"/>
      <c r="AH20" s="14"/>
      <c r="AJ20" s="14"/>
      <c r="AK20" s="15"/>
      <c r="AL20" s="13"/>
      <c r="AM20" s="13"/>
      <c r="AN20" s="13"/>
      <c r="AO20" s="55"/>
      <c r="AP20" s="56"/>
      <c r="AQ20" s="14"/>
      <c r="AR20" s="22">
        <f t="shared" si="4"/>
        <v>10</v>
      </c>
      <c r="AS20" s="22">
        <f t="shared" si="5"/>
        <v>100</v>
      </c>
      <c r="AT20" s="119">
        <v>5</v>
      </c>
      <c r="AU20" s="16">
        <v>6</v>
      </c>
      <c r="AV20" s="14"/>
      <c r="AW20" s="16"/>
      <c r="AX20" s="13"/>
      <c r="AY20" s="16"/>
      <c r="AZ20" s="14"/>
      <c r="BA20" s="43"/>
      <c r="BB20" s="43"/>
      <c r="BC20" s="43"/>
      <c r="BD20" s="43"/>
      <c r="BE20" s="43"/>
      <c r="BF20" s="43"/>
      <c r="BG20" s="23">
        <f t="shared" si="6"/>
        <v>11</v>
      </c>
      <c r="BH20" s="23">
        <f t="shared" si="7"/>
        <v>220.00000000000003</v>
      </c>
      <c r="BI20" s="16">
        <v>10</v>
      </c>
      <c r="BJ20" s="24"/>
      <c r="BK20" s="16"/>
      <c r="BL20" s="13"/>
      <c r="BM20" s="13"/>
      <c r="BN20" s="16"/>
      <c r="BO20" s="16"/>
      <c r="BP20" s="17"/>
      <c r="BQ20" s="17"/>
      <c r="BR20" s="17"/>
      <c r="BS20" s="17"/>
      <c r="BT20" s="17"/>
      <c r="BU20" s="25">
        <f t="shared" si="8"/>
        <v>10</v>
      </c>
      <c r="BV20" s="26">
        <f t="shared" si="9"/>
        <v>83.333333333333343</v>
      </c>
      <c r="BW20" s="13">
        <v>12</v>
      </c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I20" s="28">
        <f t="shared" si="10"/>
        <v>12</v>
      </c>
      <c r="CJ20" s="28">
        <f t="shared" si="11"/>
        <v>92.307692307692307</v>
      </c>
      <c r="CK20" s="13">
        <v>4</v>
      </c>
      <c r="CL20" s="13"/>
      <c r="CM20" s="5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2">
        <f t="shared" si="12"/>
        <v>4</v>
      </c>
      <c r="CY20" s="12">
        <f t="shared" si="13"/>
        <v>100</v>
      </c>
      <c r="CZ20" s="13"/>
      <c r="DA20" s="13"/>
      <c r="DB20" s="13"/>
      <c r="DC20" s="13"/>
      <c r="DD20" s="13"/>
      <c r="DE20" s="13"/>
      <c r="DF20" s="13"/>
      <c r="DG20" s="13"/>
      <c r="DH20" s="13"/>
      <c r="DI20" s="13"/>
    </row>
    <row r="21" spans="1:113" ht="21.75" customHeight="1" thickBot="1">
      <c r="A21" s="30">
        <v>17</v>
      </c>
      <c r="B21" s="61" t="s">
        <v>52</v>
      </c>
      <c r="C21">
        <v>7</v>
      </c>
      <c r="E21" s="14"/>
      <c r="G21" s="14"/>
      <c r="H21" s="14"/>
      <c r="I21" s="14"/>
      <c r="J21" s="54"/>
      <c r="K21" s="14"/>
      <c r="L21" s="48"/>
      <c r="M21" s="33"/>
      <c r="N21" s="49"/>
      <c r="O21" s="35"/>
      <c r="P21" s="19">
        <f t="shared" si="0"/>
        <v>7</v>
      </c>
      <c r="Q21" s="19">
        <f t="shared" si="1"/>
        <v>100</v>
      </c>
      <c r="R21" s="43">
        <v>8</v>
      </c>
      <c r="T21" s="14"/>
      <c r="V21" s="50"/>
      <c r="W21" s="51"/>
      <c r="X21" s="13"/>
      <c r="Y21" s="39"/>
      <c r="Z21" s="43"/>
      <c r="AA21" s="16"/>
      <c r="AB21" s="16"/>
      <c r="AC21" s="16"/>
      <c r="AD21" s="20">
        <f t="shared" si="2"/>
        <v>8</v>
      </c>
      <c r="AE21" s="20">
        <f t="shared" si="3"/>
        <v>100</v>
      </c>
      <c r="AF21">
        <v>10</v>
      </c>
      <c r="AG21" s="14"/>
      <c r="AH21" s="14"/>
      <c r="AJ21" s="14"/>
      <c r="AK21" s="15"/>
      <c r="AL21" s="13"/>
      <c r="AM21" s="13"/>
      <c r="AN21" s="13"/>
      <c r="AO21" s="55"/>
      <c r="AP21" s="56"/>
      <c r="AQ21" s="14"/>
      <c r="AR21" s="22">
        <f t="shared" si="4"/>
        <v>10</v>
      </c>
      <c r="AS21" s="22">
        <f t="shared" si="5"/>
        <v>100</v>
      </c>
      <c r="AT21" s="119">
        <v>5</v>
      </c>
      <c r="AU21" s="16">
        <v>6</v>
      </c>
      <c r="AV21" s="14"/>
      <c r="AW21" s="16"/>
      <c r="AX21" s="13"/>
      <c r="AY21" s="16"/>
      <c r="AZ21" s="14"/>
      <c r="BA21" s="43"/>
      <c r="BB21" s="43"/>
      <c r="BC21" s="43"/>
      <c r="BD21" s="43"/>
      <c r="BE21" s="43"/>
      <c r="BF21" s="43"/>
      <c r="BG21" s="23">
        <f t="shared" si="6"/>
        <v>11</v>
      </c>
      <c r="BH21" s="23">
        <f t="shared" si="7"/>
        <v>220.00000000000003</v>
      </c>
      <c r="BI21" s="16">
        <v>11</v>
      </c>
      <c r="BJ21" s="24"/>
      <c r="BK21" s="16"/>
      <c r="BL21" s="13"/>
      <c r="BM21" s="13"/>
      <c r="BN21" s="16"/>
      <c r="BO21" s="16"/>
      <c r="BP21" s="17"/>
      <c r="BQ21" s="17"/>
      <c r="BR21" s="17"/>
      <c r="BS21" s="17"/>
      <c r="BT21" s="17"/>
      <c r="BU21" s="25">
        <f t="shared" si="8"/>
        <v>11</v>
      </c>
      <c r="BV21" s="26">
        <f t="shared" si="9"/>
        <v>91.666666666666657</v>
      </c>
      <c r="BW21" s="13">
        <v>13</v>
      </c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I21" s="28">
        <f t="shared" si="10"/>
        <v>13</v>
      </c>
      <c r="CJ21" s="28">
        <f t="shared" si="11"/>
        <v>100</v>
      </c>
      <c r="CK21" s="13">
        <v>4</v>
      </c>
      <c r="CL21" s="13"/>
      <c r="CM21" s="5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2">
        <f t="shared" si="12"/>
        <v>4</v>
      </c>
      <c r="CY21" s="12">
        <f t="shared" si="13"/>
        <v>100</v>
      </c>
      <c r="CZ21" s="13"/>
      <c r="DA21" s="13"/>
      <c r="DB21" s="13"/>
      <c r="DC21" s="13"/>
      <c r="DD21" s="13"/>
      <c r="DE21" s="13"/>
      <c r="DF21" s="13"/>
      <c r="DG21" s="13"/>
      <c r="DH21" s="13"/>
      <c r="DI21" s="13"/>
    </row>
    <row r="22" spans="1:113" ht="21.75" customHeight="1" thickBot="1">
      <c r="A22" s="46">
        <v>18</v>
      </c>
      <c r="B22" s="61" t="s">
        <v>53</v>
      </c>
      <c r="C22">
        <v>5</v>
      </c>
      <c r="E22" s="14"/>
      <c r="G22" s="14"/>
      <c r="H22" s="14"/>
      <c r="I22" s="14"/>
      <c r="J22" s="54"/>
      <c r="K22" s="14"/>
      <c r="L22" s="48"/>
      <c r="M22" s="33"/>
      <c r="N22" s="49"/>
      <c r="O22" s="35"/>
      <c r="P22" s="19">
        <f t="shared" si="0"/>
        <v>5</v>
      </c>
      <c r="Q22" s="19">
        <f t="shared" si="1"/>
        <v>71.428571428571431</v>
      </c>
      <c r="R22" s="43">
        <v>6</v>
      </c>
      <c r="T22" s="14"/>
      <c r="V22" s="50"/>
      <c r="W22" s="51"/>
      <c r="X22" s="13"/>
      <c r="Y22" s="39"/>
      <c r="Z22" s="43"/>
      <c r="AA22" s="16"/>
      <c r="AB22" s="16"/>
      <c r="AC22" s="16"/>
      <c r="AD22" s="20">
        <f t="shared" si="2"/>
        <v>6</v>
      </c>
      <c r="AE22" s="20">
        <f t="shared" si="3"/>
        <v>75</v>
      </c>
      <c r="AF22">
        <v>9</v>
      </c>
      <c r="AG22" s="14"/>
      <c r="AH22" s="14"/>
      <c r="AJ22" s="14"/>
      <c r="AK22" s="15"/>
      <c r="AL22" s="13"/>
      <c r="AM22" s="13"/>
      <c r="AN22" s="13"/>
      <c r="AO22" s="55"/>
      <c r="AP22" s="56"/>
      <c r="AQ22" s="14"/>
      <c r="AR22" s="22">
        <f t="shared" si="4"/>
        <v>9</v>
      </c>
      <c r="AS22" s="22">
        <f t="shared" si="5"/>
        <v>90</v>
      </c>
      <c r="AT22" s="119">
        <v>5</v>
      </c>
      <c r="AU22" s="16">
        <v>6</v>
      </c>
      <c r="AV22" s="14"/>
      <c r="AW22" s="16"/>
      <c r="AX22" s="13"/>
      <c r="AY22" s="16"/>
      <c r="AZ22" s="14"/>
      <c r="BA22" s="43"/>
      <c r="BB22" s="43"/>
      <c r="BC22" s="43"/>
      <c r="BD22" s="43"/>
      <c r="BE22" s="43"/>
      <c r="BF22" s="43"/>
      <c r="BG22" s="23">
        <f t="shared" si="6"/>
        <v>11</v>
      </c>
      <c r="BH22" s="23">
        <f t="shared" si="7"/>
        <v>220.00000000000003</v>
      </c>
      <c r="BI22" s="16">
        <v>9</v>
      </c>
      <c r="BJ22" s="24"/>
      <c r="BK22" s="16"/>
      <c r="BL22" s="13"/>
      <c r="BM22" s="13"/>
      <c r="BN22" s="16"/>
      <c r="BO22" s="16"/>
      <c r="BP22" s="17"/>
      <c r="BQ22" s="17"/>
      <c r="BR22" s="17"/>
      <c r="BS22" s="17"/>
      <c r="BT22" s="17"/>
      <c r="BU22" s="25">
        <f t="shared" si="8"/>
        <v>9</v>
      </c>
      <c r="BV22" s="26">
        <f t="shared" si="9"/>
        <v>75</v>
      </c>
      <c r="BW22" s="13">
        <v>9</v>
      </c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I22" s="28">
        <f t="shared" si="10"/>
        <v>9</v>
      </c>
      <c r="CJ22" s="28">
        <f t="shared" si="11"/>
        <v>69.230769230769226</v>
      </c>
      <c r="CK22" s="13">
        <v>1</v>
      </c>
      <c r="CL22" s="13"/>
      <c r="CM22" s="5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2">
        <f t="shared" si="12"/>
        <v>1</v>
      </c>
      <c r="CY22" s="12">
        <f t="shared" si="13"/>
        <v>25</v>
      </c>
      <c r="CZ22" s="13"/>
      <c r="DA22" s="13"/>
      <c r="DB22" s="13"/>
      <c r="DC22" s="13"/>
      <c r="DD22" s="13"/>
      <c r="DE22" s="13"/>
      <c r="DF22" s="13"/>
      <c r="DG22" s="13"/>
      <c r="DH22" s="13"/>
      <c r="DI22" s="13"/>
    </row>
    <row r="23" spans="1:113" ht="21.75" customHeight="1" thickBot="1">
      <c r="A23" s="30">
        <v>19</v>
      </c>
      <c r="B23" s="61" t="s">
        <v>54</v>
      </c>
      <c r="C23">
        <v>7</v>
      </c>
      <c r="E23" s="14"/>
      <c r="G23" s="14"/>
      <c r="H23" s="14"/>
      <c r="I23" s="14"/>
      <c r="J23" s="54"/>
      <c r="K23" s="14"/>
      <c r="L23" s="48"/>
      <c r="M23" s="33"/>
      <c r="N23" s="49"/>
      <c r="O23" s="35"/>
      <c r="P23" s="19">
        <f t="shared" si="0"/>
        <v>7</v>
      </c>
      <c r="Q23" s="19">
        <f t="shared" si="1"/>
        <v>100</v>
      </c>
      <c r="R23" s="43">
        <v>8</v>
      </c>
      <c r="T23" s="14"/>
      <c r="V23" s="50"/>
      <c r="W23" s="51"/>
      <c r="X23" s="13"/>
      <c r="Y23" s="39"/>
      <c r="Z23" s="43"/>
      <c r="AA23" s="16"/>
      <c r="AB23" s="16"/>
      <c r="AC23" s="16"/>
      <c r="AD23" s="20">
        <f t="shared" si="2"/>
        <v>8</v>
      </c>
      <c r="AE23" s="20">
        <f t="shared" si="3"/>
        <v>100</v>
      </c>
      <c r="AF23">
        <v>9</v>
      </c>
      <c r="AG23" s="14"/>
      <c r="AH23" s="14"/>
      <c r="AJ23" s="14"/>
      <c r="AK23" s="15"/>
      <c r="AL23" s="13"/>
      <c r="AM23" s="13"/>
      <c r="AN23" s="13"/>
      <c r="AO23" s="55"/>
      <c r="AP23" s="56"/>
      <c r="AQ23" s="14"/>
      <c r="AR23" s="22">
        <f t="shared" si="4"/>
        <v>9</v>
      </c>
      <c r="AS23" s="22">
        <f t="shared" si="5"/>
        <v>90</v>
      </c>
      <c r="AT23" s="119">
        <v>0</v>
      </c>
      <c r="AU23" s="16">
        <v>7</v>
      </c>
      <c r="AV23" s="14"/>
      <c r="AW23" s="16"/>
      <c r="AX23" s="13"/>
      <c r="AY23" s="16"/>
      <c r="AZ23" s="14"/>
      <c r="BA23" s="43"/>
      <c r="BB23" s="43"/>
      <c r="BC23" s="43"/>
      <c r="BD23" s="43"/>
      <c r="BE23" s="43"/>
      <c r="BF23" s="43"/>
      <c r="BG23" s="23">
        <f t="shared" si="6"/>
        <v>7</v>
      </c>
      <c r="BH23" s="23">
        <f t="shared" si="7"/>
        <v>140</v>
      </c>
      <c r="BI23" s="16">
        <v>11</v>
      </c>
      <c r="BJ23" s="24"/>
      <c r="BK23" s="16"/>
      <c r="BL23" s="13"/>
      <c r="BM23" s="13"/>
      <c r="BN23" s="16"/>
      <c r="BO23" s="16"/>
      <c r="BP23" s="17"/>
      <c r="BQ23" s="17"/>
      <c r="BR23" s="17"/>
      <c r="BS23" s="17"/>
      <c r="BT23" s="17"/>
      <c r="BU23" s="25">
        <f t="shared" si="8"/>
        <v>11</v>
      </c>
      <c r="BV23" s="26">
        <f t="shared" si="9"/>
        <v>91.666666666666657</v>
      </c>
      <c r="BW23" s="13">
        <v>12</v>
      </c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I23" s="28">
        <f t="shared" si="10"/>
        <v>12</v>
      </c>
      <c r="CJ23" s="28">
        <f t="shared" si="11"/>
        <v>92.307692307692307</v>
      </c>
      <c r="CK23" s="13">
        <v>4</v>
      </c>
      <c r="CL23" s="13"/>
      <c r="CM23" s="5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2">
        <f t="shared" si="12"/>
        <v>4</v>
      </c>
      <c r="CY23" s="12">
        <f t="shared" si="13"/>
        <v>100</v>
      </c>
      <c r="CZ23" s="13"/>
      <c r="DA23" s="13"/>
      <c r="DB23" s="13"/>
      <c r="DC23" s="13"/>
      <c r="DD23" s="13"/>
      <c r="DE23" s="13"/>
      <c r="DF23" s="13"/>
      <c r="DG23" s="13"/>
      <c r="DH23" s="13"/>
      <c r="DI23" s="13"/>
    </row>
    <row r="24" spans="1:113" ht="21.75" customHeight="1" thickBot="1">
      <c r="A24" s="46">
        <v>20</v>
      </c>
      <c r="B24" s="61" t="s">
        <v>55</v>
      </c>
      <c r="C24">
        <v>6</v>
      </c>
      <c r="E24" s="14"/>
      <c r="G24" s="14"/>
      <c r="H24" s="14"/>
      <c r="I24" s="14"/>
      <c r="J24" s="54"/>
      <c r="K24" s="14"/>
      <c r="L24" s="48"/>
      <c r="M24" s="33"/>
      <c r="N24" s="49"/>
      <c r="O24" s="35"/>
      <c r="P24" s="19">
        <f t="shared" si="0"/>
        <v>6</v>
      </c>
      <c r="Q24" s="19">
        <f t="shared" si="1"/>
        <v>85.714285714285708</v>
      </c>
      <c r="R24" s="43">
        <v>3</v>
      </c>
      <c r="T24" s="14"/>
      <c r="V24" s="50"/>
      <c r="W24" s="51"/>
      <c r="X24" s="13"/>
      <c r="Y24" s="39"/>
      <c r="Z24" s="43"/>
      <c r="AA24" s="16"/>
      <c r="AB24" s="16"/>
      <c r="AC24" s="16"/>
      <c r="AD24" s="20">
        <f t="shared" si="2"/>
        <v>3</v>
      </c>
      <c r="AE24" s="20">
        <f t="shared" si="3"/>
        <v>37.5</v>
      </c>
      <c r="AF24">
        <v>6</v>
      </c>
      <c r="AG24" s="14"/>
      <c r="AH24" s="14"/>
      <c r="AJ24" s="14"/>
      <c r="AK24" s="15"/>
      <c r="AL24" s="13"/>
      <c r="AM24" s="13"/>
      <c r="AN24" s="13"/>
      <c r="AO24" s="55"/>
      <c r="AP24" s="56"/>
      <c r="AQ24" s="14"/>
      <c r="AR24" s="22">
        <f t="shared" si="4"/>
        <v>6</v>
      </c>
      <c r="AS24" s="22">
        <f t="shared" si="5"/>
        <v>60</v>
      </c>
      <c r="AT24" s="119">
        <v>5</v>
      </c>
      <c r="AU24" s="16">
        <v>6</v>
      </c>
      <c r="AV24" s="14"/>
      <c r="AW24" s="16"/>
      <c r="AX24" s="13"/>
      <c r="AY24" s="16"/>
      <c r="AZ24" s="14"/>
      <c r="BA24" s="43"/>
      <c r="BB24" s="43"/>
      <c r="BC24" s="43"/>
      <c r="BD24" s="43"/>
      <c r="BE24" s="43"/>
      <c r="BF24" s="43"/>
      <c r="BG24" s="23">
        <f t="shared" si="6"/>
        <v>11</v>
      </c>
      <c r="BH24" s="23">
        <f t="shared" si="7"/>
        <v>220.00000000000003</v>
      </c>
      <c r="BI24" s="16">
        <v>9</v>
      </c>
      <c r="BJ24" s="24"/>
      <c r="BK24" s="16"/>
      <c r="BL24" s="13"/>
      <c r="BM24" s="13"/>
      <c r="BN24" s="16"/>
      <c r="BO24" s="16"/>
      <c r="BP24" s="17"/>
      <c r="BQ24" s="17"/>
      <c r="BR24" s="17"/>
      <c r="BS24" s="17"/>
      <c r="BT24" s="17"/>
      <c r="BU24" s="25">
        <f t="shared" si="8"/>
        <v>9</v>
      </c>
      <c r="BV24" s="26">
        <f t="shared" si="9"/>
        <v>75</v>
      </c>
      <c r="BW24" s="13">
        <v>11</v>
      </c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I24" s="28">
        <f t="shared" si="10"/>
        <v>11</v>
      </c>
      <c r="CJ24" s="28">
        <f t="shared" si="11"/>
        <v>84.615384615384613</v>
      </c>
      <c r="CK24" s="13">
        <v>3</v>
      </c>
      <c r="CL24" s="13"/>
      <c r="CM24" s="5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2">
        <f t="shared" si="12"/>
        <v>3</v>
      </c>
      <c r="CY24" s="12">
        <f t="shared" si="13"/>
        <v>75</v>
      </c>
      <c r="CZ24" s="13"/>
      <c r="DA24" s="13"/>
      <c r="DB24" s="13"/>
      <c r="DC24" s="13"/>
      <c r="DD24" s="13"/>
      <c r="DE24" s="13"/>
      <c r="DF24" s="13"/>
      <c r="DG24" s="13"/>
      <c r="DH24" s="13"/>
      <c r="DI24" s="13"/>
    </row>
    <row r="25" spans="1:113" ht="21.75" customHeight="1" thickBot="1">
      <c r="A25" s="30">
        <v>21</v>
      </c>
      <c r="B25" s="61" t="s">
        <v>56</v>
      </c>
      <c r="C25">
        <v>3</v>
      </c>
      <c r="E25" s="14"/>
      <c r="G25" s="14"/>
      <c r="H25" s="14"/>
      <c r="I25" s="14"/>
      <c r="J25" s="54"/>
      <c r="K25" s="14"/>
      <c r="L25" s="48"/>
      <c r="M25" s="33"/>
      <c r="N25" s="49"/>
      <c r="O25" s="35"/>
      <c r="P25" s="19">
        <f t="shared" si="0"/>
        <v>3</v>
      </c>
      <c r="Q25" s="19">
        <f t="shared" si="1"/>
        <v>42.857142857142854</v>
      </c>
      <c r="R25" s="43">
        <v>6</v>
      </c>
      <c r="T25" s="14"/>
      <c r="V25" s="50"/>
      <c r="W25" s="51"/>
      <c r="X25" s="13"/>
      <c r="Y25" s="39"/>
      <c r="Z25" s="43"/>
      <c r="AA25" s="16"/>
      <c r="AB25" s="16"/>
      <c r="AC25" s="16"/>
      <c r="AD25" s="20">
        <f t="shared" si="2"/>
        <v>6</v>
      </c>
      <c r="AE25" s="20">
        <f t="shared" si="3"/>
        <v>75</v>
      </c>
      <c r="AF25">
        <v>10</v>
      </c>
      <c r="AG25" s="14"/>
      <c r="AH25" s="14"/>
      <c r="AJ25" s="14"/>
      <c r="AK25" s="15"/>
      <c r="AL25" s="13"/>
      <c r="AM25" s="13"/>
      <c r="AN25" s="13"/>
      <c r="AO25" s="55"/>
      <c r="AP25" s="56"/>
      <c r="AQ25" s="14"/>
      <c r="AR25" s="22">
        <f t="shared" si="4"/>
        <v>10</v>
      </c>
      <c r="AS25" s="22">
        <f t="shared" si="5"/>
        <v>100</v>
      </c>
      <c r="AT25" s="119">
        <v>5</v>
      </c>
      <c r="AU25" s="16">
        <v>5</v>
      </c>
      <c r="AV25" s="14"/>
      <c r="AW25" s="16"/>
      <c r="AX25" s="13"/>
      <c r="AY25" s="16"/>
      <c r="AZ25" s="14"/>
      <c r="BA25" s="43"/>
      <c r="BB25" s="43"/>
      <c r="BC25" s="43"/>
      <c r="BD25" s="43"/>
      <c r="BE25" s="43"/>
      <c r="BF25" s="43"/>
      <c r="BG25" s="23">
        <f t="shared" si="6"/>
        <v>10</v>
      </c>
      <c r="BH25" s="23">
        <f t="shared" si="7"/>
        <v>200</v>
      </c>
      <c r="BI25" s="16">
        <v>12</v>
      </c>
      <c r="BJ25" s="24"/>
      <c r="BK25" s="16"/>
      <c r="BL25" s="13"/>
      <c r="BM25" s="13"/>
      <c r="BN25" s="16"/>
      <c r="BO25" s="16"/>
      <c r="BP25" s="17"/>
      <c r="BQ25" s="17"/>
      <c r="BR25" s="17"/>
      <c r="BS25" s="17"/>
      <c r="BT25" s="17"/>
      <c r="BU25" s="25">
        <f t="shared" si="8"/>
        <v>12</v>
      </c>
      <c r="BV25" s="26">
        <f t="shared" si="9"/>
        <v>100</v>
      </c>
      <c r="BW25" s="13">
        <v>11</v>
      </c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I25" s="28">
        <f t="shared" si="10"/>
        <v>11</v>
      </c>
      <c r="CJ25" s="28">
        <f t="shared" si="11"/>
        <v>84.615384615384613</v>
      </c>
      <c r="CK25" s="13">
        <v>2</v>
      </c>
      <c r="CL25" s="13"/>
      <c r="CM25" s="5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2">
        <f t="shared" si="12"/>
        <v>2</v>
      </c>
      <c r="CY25" s="12">
        <f t="shared" si="13"/>
        <v>50</v>
      </c>
      <c r="CZ25" s="13"/>
      <c r="DA25" s="13"/>
      <c r="DB25" s="13"/>
      <c r="DC25" s="13"/>
      <c r="DD25" s="13"/>
      <c r="DE25" s="13"/>
      <c r="DF25" s="13"/>
      <c r="DG25" s="13"/>
      <c r="DH25" s="13"/>
      <c r="DI25" s="13"/>
    </row>
    <row r="26" spans="1:113" ht="21.75" customHeight="1" thickBot="1">
      <c r="A26" s="46">
        <v>22</v>
      </c>
      <c r="B26" s="61" t="s">
        <v>57</v>
      </c>
      <c r="C26">
        <v>6</v>
      </c>
      <c r="E26" s="14"/>
      <c r="G26" s="14"/>
      <c r="H26" s="14"/>
      <c r="I26" s="14"/>
      <c r="J26" s="54"/>
      <c r="K26" s="14"/>
      <c r="L26" s="48"/>
      <c r="M26" s="33"/>
      <c r="N26" s="49"/>
      <c r="O26" s="35"/>
      <c r="P26" s="19">
        <f t="shared" si="0"/>
        <v>6</v>
      </c>
      <c r="Q26" s="19">
        <f t="shared" si="1"/>
        <v>85.714285714285708</v>
      </c>
      <c r="R26" s="43">
        <v>6</v>
      </c>
      <c r="T26" s="14"/>
      <c r="V26" s="50"/>
      <c r="W26" s="51"/>
      <c r="X26" s="13"/>
      <c r="Y26" s="39"/>
      <c r="Z26" s="43"/>
      <c r="AA26" s="16"/>
      <c r="AB26" s="16"/>
      <c r="AC26" s="16"/>
      <c r="AD26" s="20">
        <f t="shared" si="2"/>
        <v>6</v>
      </c>
      <c r="AE26" s="20">
        <f t="shared" si="3"/>
        <v>75</v>
      </c>
      <c r="AF26">
        <v>8</v>
      </c>
      <c r="AG26" s="14"/>
      <c r="AH26" s="14"/>
      <c r="AJ26" s="14"/>
      <c r="AK26" s="15"/>
      <c r="AL26" s="13"/>
      <c r="AM26" s="13"/>
      <c r="AN26" s="13"/>
      <c r="AO26" s="55"/>
      <c r="AP26" s="56"/>
      <c r="AQ26" s="14"/>
      <c r="AR26" s="22">
        <f t="shared" si="4"/>
        <v>8</v>
      </c>
      <c r="AS26" s="22">
        <f t="shared" si="5"/>
        <v>80</v>
      </c>
      <c r="AT26" s="119">
        <v>3</v>
      </c>
      <c r="AU26" s="16">
        <v>7</v>
      </c>
      <c r="AV26" s="14"/>
      <c r="AW26" s="16"/>
      <c r="AX26" s="13"/>
      <c r="AY26" s="16"/>
      <c r="AZ26" s="14"/>
      <c r="BA26" s="43"/>
      <c r="BB26" s="43"/>
      <c r="BC26" s="43"/>
      <c r="BD26" s="43"/>
      <c r="BE26" s="43"/>
      <c r="BF26" s="43"/>
      <c r="BG26" s="23">
        <f t="shared" si="6"/>
        <v>10</v>
      </c>
      <c r="BH26" s="23">
        <f t="shared" si="7"/>
        <v>200</v>
      </c>
      <c r="BI26" s="16">
        <v>10</v>
      </c>
      <c r="BJ26" s="24"/>
      <c r="BK26" s="16"/>
      <c r="BL26" s="13"/>
      <c r="BM26" s="13"/>
      <c r="BN26" s="16"/>
      <c r="BO26" s="16"/>
      <c r="BP26" s="17"/>
      <c r="BQ26" s="17"/>
      <c r="BR26" s="17"/>
      <c r="BS26" s="17"/>
      <c r="BT26" s="17"/>
      <c r="BU26" s="25">
        <f t="shared" si="8"/>
        <v>10</v>
      </c>
      <c r="BV26" s="26">
        <f t="shared" si="9"/>
        <v>83.333333333333343</v>
      </c>
      <c r="BW26" s="13">
        <v>10</v>
      </c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I26" s="28">
        <f t="shared" si="10"/>
        <v>10</v>
      </c>
      <c r="CJ26" s="28">
        <f t="shared" si="11"/>
        <v>76.923076923076934</v>
      </c>
      <c r="CK26" s="13">
        <v>2</v>
      </c>
      <c r="CL26" s="13"/>
      <c r="CM26" s="5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2">
        <f t="shared" si="12"/>
        <v>2</v>
      </c>
      <c r="CY26" s="12">
        <f t="shared" si="13"/>
        <v>50</v>
      </c>
      <c r="CZ26" s="13"/>
      <c r="DA26" s="13"/>
      <c r="DB26" s="13"/>
      <c r="DC26" s="13"/>
      <c r="DD26" s="13"/>
      <c r="DE26" s="13"/>
      <c r="DF26" s="13"/>
      <c r="DG26" s="13"/>
      <c r="DH26" s="13"/>
      <c r="DI26" s="13"/>
    </row>
    <row r="27" spans="1:113" ht="21.75" customHeight="1" thickBot="1">
      <c r="A27" s="30">
        <v>23</v>
      </c>
      <c r="B27" s="61" t="s">
        <v>58</v>
      </c>
      <c r="C27">
        <v>7</v>
      </c>
      <c r="E27" s="14"/>
      <c r="G27" s="14"/>
      <c r="H27" s="14"/>
      <c r="I27" s="14"/>
      <c r="J27" s="54"/>
      <c r="K27" s="14"/>
      <c r="L27" s="48"/>
      <c r="M27" s="33"/>
      <c r="N27" s="49"/>
      <c r="O27" s="35"/>
      <c r="P27" s="19">
        <f t="shared" si="0"/>
        <v>7</v>
      </c>
      <c r="Q27" s="19">
        <f t="shared" si="1"/>
        <v>100</v>
      </c>
      <c r="R27" s="43">
        <v>6</v>
      </c>
      <c r="T27" s="14"/>
      <c r="V27" s="50"/>
      <c r="W27" s="51"/>
      <c r="X27" s="13"/>
      <c r="Y27" s="39"/>
      <c r="Z27" s="43"/>
      <c r="AA27" s="16"/>
      <c r="AB27" s="16"/>
      <c r="AC27" s="16"/>
      <c r="AD27" s="20">
        <f t="shared" si="2"/>
        <v>6</v>
      </c>
      <c r="AE27" s="20">
        <f t="shared" si="3"/>
        <v>75</v>
      </c>
      <c r="AF27">
        <v>9</v>
      </c>
      <c r="AG27" s="14"/>
      <c r="AH27" s="14"/>
      <c r="AJ27" s="14"/>
      <c r="AK27" s="15"/>
      <c r="AL27" s="13"/>
      <c r="AM27" s="13"/>
      <c r="AN27" s="13"/>
      <c r="AO27" s="55"/>
      <c r="AP27" s="56"/>
      <c r="AQ27" s="14"/>
      <c r="AR27" s="22">
        <f t="shared" si="4"/>
        <v>9</v>
      </c>
      <c r="AS27" s="22">
        <f t="shared" si="5"/>
        <v>90</v>
      </c>
      <c r="AT27" s="119">
        <v>5</v>
      </c>
      <c r="AU27" s="16">
        <v>6</v>
      </c>
      <c r="AV27" s="14"/>
      <c r="AW27" s="16"/>
      <c r="AX27" s="13"/>
      <c r="AY27" s="16"/>
      <c r="AZ27" s="14"/>
      <c r="BA27" s="43"/>
      <c r="BB27" s="43"/>
      <c r="BC27" s="43"/>
      <c r="BD27" s="43"/>
      <c r="BE27" s="43"/>
      <c r="BF27" s="43"/>
      <c r="BG27" s="23">
        <f t="shared" si="6"/>
        <v>11</v>
      </c>
      <c r="BH27" s="23">
        <f t="shared" si="7"/>
        <v>220.00000000000003</v>
      </c>
      <c r="BI27" s="16">
        <v>11</v>
      </c>
      <c r="BJ27" s="24"/>
      <c r="BK27" s="16"/>
      <c r="BL27" s="13"/>
      <c r="BM27" s="13"/>
      <c r="BN27" s="16"/>
      <c r="BO27" s="16"/>
      <c r="BP27" s="17"/>
      <c r="BQ27" s="17"/>
      <c r="BR27" s="17"/>
      <c r="BS27" s="17"/>
      <c r="BT27" s="17"/>
      <c r="BU27" s="25">
        <f t="shared" si="8"/>
        <v>11</v>
      </c>
      <c r="BV27" s="26">
        <f t="shared" si="9"/>
        <v>91.666666666666657</v>
      </c>
      <c r="BW27" s="13">
        <v>13</v>
      </c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I27" s="28">
        <f t="shared" si="10"/>
        <v>13</v>
      </c>
      <c r="CJ27" s="28">
        <f t="shared" si="11"/>
        <v>100</v>
      </c>
      <c r="CK27" s="13">
        <v>3</v>
      </c>
      <c r="CL27" s="13"/>
      <c r="CM27" s="5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2">
        <f t="shared" si="12"/>
        <v>3</v>
      </c>
      <c r="CY27" s="12">
        <f t="shared" si="13"/>
        <v>75</v>
      </c>
      <c r="CZ27" s="13"/>
      <c r="DA27" s="13"/>
      <c r="DB27" s="13"/>
      <c r="DC27" s="13"/>
      <c r="DD27" s="13"/>
      <c r="DE27" s="13"/>
      <c r="DF27" s="13"/>
      <c r="DG27" s="13"/>
      <c r="DH27" s="13"/>
      <c r="DI27" s="13"/>
    </row>
    <row r="28" spans="1:113" ht="21.75" customHeight="1" thickBot="1">
      <c r="A28" s="46">
        <v>24</v>
      </c>
      <c r="B28" s="61" t="s">
        <v>59</v>
      </c>
      <c r="C28">
        <v>4</v>
      </c>
      <c r="E28" s="14"/>
      <c r="G28" s="14"/>
      <c r="H28" s="14"/>
      <c r="I28" s="14"/>
      <c r="J28" s="54"/>
      <c r="K28" s="14"/>
      <c r="L28" s="48"/>
      <c r="M28" s="33"/>
      <c r="N28" s="49"/>
      <c r="O28" s="35"/>
      <c r="P28" s="19">
        <f t="shared" si="0"/>
        <v>4</v>
      </c>
      <c r="Q28" s="19">
        <f t="shared" si="1"/>
        <v>57.142857142857139</v>
      </c>
      <c r="R28" s="43">
        <v>6</v>
      </c>
      <c r="T28" s="14"/>
      <c r="V28" s="50"/>
      <c r="W28" s="51"/>
      <c r="X28" s="13"/>
      <c r="Y28" s="39"/>
      <c r="Z28" s="43"/>
      <c r="AA28" s="16"/>
      <c r="AB28" s="16"/>
      <c r="AC28" s="16"/>
      <c r="AD28" s="20">
        <f t="shared" si="2"/>
        <v>6</v>
      </c>
      <c r="AE28" s="20">
        <f t="shared" si="3"/>
        <v>75</v>
      </c>
      <c r="AF28">
        <v>10</v>
      </c>
      <c r="AG28" s="14"/>
      <c r="AH28" s="14"/>
      <c r="AJ28" s="14"/>
      <c r="AK28" s="15"/>
      <c r="AL28" s="13"/>
      <c r="AM28" s="13"/>
      <c r="AN28" s="13"/>
      <c r="AO28" s="55"/>
      <c r="AP28" s="56"/>
      <c r="AQ28" s="14"/>
      <c r="AR28" s="22">
        <f t="shared" si="4"/>
        <v>10</v>
      </c>
      <c r="AS28" s="22">
        <f t="shared" si="5"/>
        <v>100</v>
      </c>
      <c r="AT28" s="119">
        <v>5</v>
      </c>
      <c r="AU28" s="16">
        <v>6</v>
      </c>
      <c r="AV28" s="14"/>
      <c r="AW28" s="16"/>
      <c r="AX28" s="13"/>
      <c r="AY28" s="16"/>
      <c r="AZ28" s="14"/>
      <c r="BA28" s="43"/>
      <c r="BB28" s="43"/>
      <c r="BC28" s="43"/>
      <c r="BD28" s="43"/>
      <c r="BE28" s="43"/>
      <c r="BF28" s="43"/>
      <c r="BG28" s="23">
        <f t="shared" si="6"/>
        <v>11</v>
      </c>
      <c r="BH28" s="23">
        <f t="shared" si="7"/>
        <v>220.00000000000003</v>
      </c>
      <c r="BI28" s="16">
        <v>10</v>
      </c>
      <c r="BJ28" s="24"/>
      <c r="BK28" s="16"/>
      <c r="BL28" s="13"/>
      <c r="BM28" s="13"/>
      <c r="BN28" s="16"/>
      <c r="BO28" s="16"/>
      <c r="BP28" s="17"/>
      <c r="BQ28" s="17"/>
      <c r="BR28" s="17"/>
      <c r="BS28" s="17"/>
      <c r="BT28" s="17"/>
      <c r="BU28" s="25">
        <f t="shared" si="8"/>
        <v>10</v>
      </c>
      <c r="BV28" s="26">
        <f t="shared" si="9"/>
        <v>83.333333333333343</v>
      </c>
      <c r="BW28" s="13">
        <v>10</v>
      </c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I28" s="28">
        <f t="shared" si="10"/>
        <v>10</v>
      </c>
      <c r="CJ28" s="28">
        <f t="shared" si="11"/>
        <v>76.923076923076934</v>
      </c>
      <c r="CK28" s="13">
        <v>1</v>
      </c>
      <c r="CL28" s="13"/>
      <c r="CM28" s="5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2">
        <f t="shared" si="12"/>
        <v>1</v>
      </c>
      <c r="CY28" s="12">
        <f t="shared" si="13"/>
        <v>25</v>
      </c>
      <c r="CZ28" s="13"/>
      <c r="DA28" s="13"/>
      <c r="DB28" s="13"/>
      <c r="DC28" s="13"/>
      <c r="DD28" s="13"/>
      <c r="DE28" s="13"/>
      <c r="DF28" s="13"/>
      <c r="DG28" s="13"/>
      <c r="DH28" s="13"/>
      <c r="DI28" s="13"/>
    </row>
    <row r="29" spans="1:113" ht="21.75" customHeight="1" thickBot="1">
      <c r="A29" s="30">
        <v>25</v>
      </c>
      <c r="B29" s="61" t="s">
        <v>60</v>
      </c>
      <c r="C29">
        <v>4</v>
      </c>
      <c r="E29" s="14"/>
      <c r="G29" s="14"/>
      <c r="H29" s="14"/>
      <c r="I29" s="14"/>
      <c r="J29" s="54"/>
      <c r="K29" s="14"/>
      <c r="L29" s="48"/>
      <c r="M29" s="33"/>
      <c r="N29" s="49"/>
      <c r="O29" s="35"/>
      <c r="P29" s="19">
        <f t="shared" si="0"/>
        <v>4</v>
      </c>
      <c r="Q29" s="19">
        <f t="shared" si="1"/>
        <v>57.142857142857139</v>
      </c>
      <c r="R29" s="43">
        <v>6</v>
      </c>
      <c r="T29" s="14"/>
      <c r="V29" s="50"/>
      <c r="W29" s="51"/>
      <c r="X29" s="13"/>
      <c r="Y29" s="39"/>
      <c r="Z29" s="43"/>
      <c r="AA29" s="16"/>
      <c r="AB29" s="16"/>
      <c r="AC29" s="16"/>
      <c r="AD29" s="20">
        <f t="shared" si="2"/>
        <v>6</v>
      </c>
      <c r="AE29" s="20">
        <f t="shared" si="3"/>
        <v>75</v>
      </c>
      <c r="AF29">
        <v>8</v>
      </c>
      <c r="AG29" s="14"/>
      <c r="AH29" s="14"/>
      <c r="AJ29" s="14"/>
      <c r="AK29" s="15"/>
      <c r="AL29" s="13"/>
      <c r="AM29" s="13"/>
      <c r="AN29" s="13"/>
      <c r="AO29" s="55"/>
      <c r="AP29" s="56"/>
      <c r="AQ29" s="14"/>
      <c r="AR29" s="22">
        <f t="shared" si="4"/>
        <v>8</v>
      </c>
      <c r="AS29" s="22">
        <f t="shared" si="5"/>
        <v>80</v>
      </c>
      <c r="AT29" s="119">
        <v>5</v>
      </c>
      <c r="AU29" s="16">
        <v>6</v>
      </c>
      <c r="AV29" s="14"/>
      <c r="AW29" s="16"/>
      <c r="AX29" s="13"/>
      <c r="AY29" s="16"/>
      <c r="AZ29" s="14"/>
      <c r="BA29" s="43"/>
      <c r="BB29" s="43"/>
      <c r="BC29" s="43"/>
      <c r="BD29" s="43"/>
      <c r="BE29" s="43"/>
      <c r="BF29" s="43"/>
      <c r="BG29" s="23">
        <f t="shared" si="6"/>
        <v>11</v>
      </c>
      <c r="BH29" s="23">
        <f t="shared" si="7"/>
        <v>220.00000000000003</v>
      </c>
      <c r="BI29" s="16">
        <v>8</v>
      </c>
      <c r="BJ29" s="24"/>
      <c r="BK29" s="16"/>
      <c r="BL29" s="13"/>
      <c r="BM29" s="13"/>
      <c r="BN29" s="16"/>
      <c r="BO29" s="16"/>
      <c r="BP29" s="17"/>
      <c r="BQ29" s="17"/>
      <c r="BR29" s="17"/>
      <c r="BS29" s="17"/>
      <c r="BT29" s="17"/>
      <c r="BU29" s="25">
        <f t="shared" si="8"/>
        <v>8</v>
      </c>
      <c r="BV29" s="26">
        <f t="shared" si="9"/>
        <v>66.666666666666657</v>
      </c>
      <c r="BW29" s="13">
        <v>9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I29" s="28">
        <f t="shared" si="10"/>
        <v>9</v>
      </c>
      <c r="CJ29" s="28">
        <f t="shared" si="11"/>
        <v>69.230769230769226</v>
      </c>
      <c r="CK29" s="13">
        <v>3</v>
      </c>
      <c r="CL29" s="13"/>
      <c r="CM29" s="5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2">
        <f t="shared" si="12"/>
        <v>3</v>
      </c>
      <c r="CY29" s="12">
        <f t="shared" si="13"/>
        <v>75</v>
      </c>
      <c r="CZ29" s="13"/>
      <c r="DA29" s="13"/>
      <c r="DB29" s="13"/>
      <c r="DC29" s="13"/>
      <c r="DD29" s="13"/>
      <c r="DE29" s="13"/>
      <c r="DF29" s="13"/>
      <c r="DG29" s="13"/>
      <c r="DH29" s="13"/>
      <c r="DI29" s="13"/>
    </row>
    <row r="30" spans="1:113" ht="21.75" customHeight="1" thickBot="1">
      <c r="A30" s="46">
        <v>26</v>
      </c>
      <c r="B30" s="61" t="s">
        <v>61</v>
      </c>
      <c r="C30">
        <v>6</v>
      </c>
      <c r="E30" s="14"/>
      <c r="G30" s="14"/>
      <c r="H30" s="14"/>
      <c r="I30" s="14"/>
      <c r="J30" s="54"/>
      <c r="K30" s="14"/>
      <c r="L30" s="48"/>
      <c r="M30" s="33"/>
      <c r="N30" s="49"/>
      <c r="O30" s="35"/>
      <c r="P30" s="19">
        <f t="shared" si="0"/>
        <v>6</v>
      </c>
      <c r="Q30" s="19">
        <f t="shared" si="1"/>
        <v>85.714285714285708</v>
      </c>
      <c r="R30" s="43">
        <v>7</v>
      </c>
      <c r="T30" s="14"/>
      <c r="V30" s="50"/>
      <c r="W30" s="51"/>
      <c r="X30" s="13"/>
      <c r="Y30" s="39"/>
      <c r="Z30" s="43"/>
      <c r="AA30" s="16"/>
      <c r="AB30" s="16"/>
      <c r="AC30" s="16"/>
      <c r="AD30" s="20">
        <f t="shared" si="2"/>
        <v>7</v>
      </c>
      <c r="AE30" s="20">
        <f t="shared" si="3"/>
        <v>87.5</v>
      </c>
      <c r="AF30">
        <v>9</v>
      </c>
      <c r="AG30" s="14"/>
      <c r="AH30" s="14"/>
      <c r="AJ30" s="14"/>
      <c r="AK30" s="15"/>
      <c r="AL30" s="13"/>
      <c r="AM30" s="13"/>
      <c r="AN30" s="13"/>
      <c r="AO30" s="55"/>
      <c r="AP30" s="56"/>
      <c r="AQ30" s="14"/>
      <c r="AR30" s="22">
        <f t="shared" si="4"/>
        <v>9</v>
      </c>
      <c r="AS30" s="22">
        <f t="shared" si="5"/>
        <v>90</v>
      </c>
      <c r="AT30" s="119">
        <v>5</v>
      </c>
      <c r="AU30" s="16">
        <v>7</v>
      </c>
      <c r="AV30" s="14"/>
      <c r="AW30" s="16"/>
      <c r="AX30" s="13"/>
      <c r="AY30" s="16"/>
      <c r="AZ30" s="14"/>
      <c r="BA30" s="43"/>
      <c r="BB30" s="43"/>
      <c r="BC30" s="43"/>
      <c r="BD30" s="43"/>
      <c r="BE30" s="43"/>
      <c r="BF30" s="43"/>
      <c r="BG30" s="23">
        <f t="shared" si="6"/>
        <v>12</v>
      </c>
      <c r="BH30" s="23">
        <f t="shared" si="7"/>
        <v>240</v>
      </c>
      <c r="BI30" s="16">
        <v>12</v>
      </c>
      <c r="BJ30" s="24"/>
      <c r="BK30" s="16"/>
      <c r="BL30" s="13"/>
      <c r="BM30" s="13"/>
      <c r="BN30" s="16"/>
      <c r="BO30" s="16"/>
      <c r="BP30" s="17"/>
      <c r="BQ30" s="17"/>
      <c r="BR30" s="17"/>
      <c r="BS30" s="17"/>
      <c r="BT30" s="17"/>
      <c r="BU30" s="25">
        <f t="shared" si="8"/>
        <v>12</v>
      </c>
      <c r="BV30" s="26">
        <f t="shared" si="9"/>
        <v>100</v>
      </c>
      <c r="BW30" s="13">
        <v>11</v>
      </c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I30" s="28">
        <f t="shared" si="10"/>
        <v>11</v>
      </c>
      <c r="CJ30" s="28">
        <f t="shared" si="11"/>
        <v>84.615384615384613</v>
      </c>
      <c r="CK30" s="13">
        <v>2</v>
      </c>
      <c r="CL30" s="13"/>
      <c r="CM30" s="5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2">
        <f t="shared" si="12"/>
        <v>2</v>
      </c>
      <c r="CY30" s="12">
        <f t="shared" si="13"/>
        <v>50</v>
      </c>
      <c r="CZ30" s="13"/>
      <c r="DA30" s="13"/>
      <c r="DB30" s="13"/>
      <c r="DC30" s="13"/>
      <c r="DD30" s="13"/>
      <c r="DE30" s="13"/>
      <c r="DF30" s="13"/>
      <c r="DG30" s="13"/>
      <c r="DH30" s="13"/>
      <c r="DI30" s="13"/>
    </row>
    <row r="31" spans="1:113" ht="21.75" customHeight="1" thickBot="1">
      <c r="A31" s="30">
        <v>27</v>
      </c>
      <c r="B31" s="61" t="s">
        <v>62</v>
      </c>
      <c r="C31">
        <v>4</v>
      </c>
      <c r="E31" s="14"/>
      <c r="G31" s="14"/>
      <c r="H31" s="14"/>
      <c r="I31" s="14"/>
      <c r="J31" s="54"/>
      <c r="K31" s="14"/>
      <c r="L31" s="48"/>
      <c r="M31" s="33"/>
      <c r="N31" s="49"/>
      <c r="O31" s="35"/>
      <c r="P31" s="19">
        <f t="shared" si="0"/>
        <v>4</v>
      </c>
      <c r="Q31" s="19">
        <f t="shared" si="1"/>
        <v>57.142857142857139</v>
      </c>
      <c r="R31" s="43">
        <v>6</v>
      </c>
      <c r="T31" s="14"/>
      <c r="V31" s="50"/>
      <c r="W31" s="51"/>
      <c r="X31" s="13"/>
      <c r="Y31" s="39"/>
      <c r="Z31" s="43"/>
      <c r="AA31" s="16"/>
      <c r="AB31" s="16"/>
      <c r="AC31" s="16"/>
      <c r="AD31" s="20">
        <f t="shared" si="2"/>
        <v>6</v>
      </c>
      <c r="AE31" s="20">
        <f t="shared" si="3"/>
        <v>75</v>
      </c>
      <c r="AF31">
        <v>8</v>
      </c>
      <c r="AG31" s="14"/>
      <c r="AH31" s="14"/>
      <c r="AJ31" s="14"/>
      <c r="AK31" s="15"/>
      <c r="AL31" s="13"/>
      <c r="AM31" s="13"/>
      <c r="AN31" s="13"/>
      <c r="AO31" s="55"/>
      <c r="AP31" s="56"/>
      <c r="AQ31" s="14"/>
      <c r="AR31" s="22">
        <f t="shared" si="4"/>
        <v>8</v>
      </c>
      <c r="AS31" s="22">
        <f t="shared" si="5"/>
        <v>80</v>
      </c>
      <c r="AT31" s="119">
        <v>5</v>
      </c>
      <c r="AU31" s="16">
        <v>5</v>
      </c>
      <c r="AV31" s="14"/>
      <c r="AW31" s="16"/>
      <c r="AX31" s="13"/>
      <c r="AY31" s="16"/>
      <c r="AZ31" s="14"/>
      <c r="BA31" s="43"/>
      <c r="BB31" s="43"/>
      <c r="BC31" s="43"/>
      <c r="BD31" s="43"/>
      <c r="BE31" s="43"/>
      <c r="BF31" s="43"/>
      <c r="BG31" s="23">
        <f t="shared" si="6"/>
        <v>10</v>
      </c>
      <c r="BH31" s="23">
        <f t="shared" si="7"/>
        <v>200</v>
      </c>
      <c r="BI31" s="16">
        <v>8</v>
      </c>
      <c r="BJ31" s="24"/>
      <c r="BK31" s="16"/>
      <c r="BL31" s="13"/>
      <c r="BM31" s="13"/>
      <c r="BN31" s="16"/>
      <c r="BO31" s="16"/>
      <c r="BP31" s="17"/>
      <c r="BQ31" s="17"/>
      <c r="BR31" s="17"/>
      <c r="BS31" s="17"/>
      <c r="BT31" s="17"/>
      <c r="BU31" s="25">
        <f t="shared" si="8"/>
        <v>8</v>
      </c>
      <c r="BV31" s="26">
        <f t="shared" si="9"/>
        <v>66.666666666666657</v>
      </c>
      <c r="BW31" s="13">
        <v>11</v>
      </c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I31" s="28">
        <f t="shared" si="10"/>
        <v>11</v>
      </c>
      <c r="CJ31" s="28">
        <f t="shared" si="11"/>
        <v>84.615384615384613</v>
      </c>
      <c r="CK31" s="13">
        <v>2</v>
      </c>
      <c r="CL31" s="13"/>
      <c r="CM31" s="5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2">
        <f t="shared" si="12"/>
        <v>2</v>
      </c>
      <c r="CY31" s="12">
        <f t="shared" si="13"/>
        <v>50</v>
      </c>
      <c r="CZ31" s="13"/>
      <c r="DA31" s="13"/>
      <c r="DB31" s="13"/>
      <c r="DC31" s="13"/>
      <c r="DD31" s="13"/>
      <c r="DE31" s="13"/>
      <c r="DF31" s="13"/>
      <c r="DG31" s="13"/>
      <c r="DH31" s="13"/>
      <c r="DI31" s="13"/>
    </row>
    <row r="32" spans="1:113" ht="21.75" customHeight="1" thickBot="1">
      <c r="A32" s="46">
        <v>28</v>
      </c>
      <c r="B32" s="61" t="s">
        <v>63</v>
      </c>
      <c r="C32">
        <v>7</v>
      </c>
      <c r="E32" s="14"/>
      <c r="G32" s="14"/>
      <c r="H32" s="14"/>
      <c r="I32" s="14"/>
      <c r="J32" s="54"/>
      <c r="K32" s="14"/>
      <c r="L32" s="48"/>
      <c r="M32" s="33"/>
      <c r="N32" s="49"/>
      <c r="O32" s="35"/>
      <c r="P32" s="19">
        <f t="shared" si="0"/>
        <v>7</v>
      </c>
      <c r="Q32" s="19">
        <f t="shared" si="1"/>
        <v>100</v>
      </c>
      <c r="R32" s="43">
        <v>8</v>
      </c>
      <c r="T32" s="14"/>
      <c r="V32" s="50"/>
      <c r="W32" s="51"/>
      <c r="X32" s="13"/>
      <c r="Y32" s="39"/>
      <c r="Z32" s="43"/>
      <c r="AA32" s="16"/>
      <c r="AB32" s="43"/>
      <c r="AC32" s="43"/>
      <c r="AD32" s="20">
        <f t="shared" si="2"/>
        <v>8</v>
      </c>
      <c r="AE32" s="20">
        <f t="shared" si="3"/>
        <v>100</v>
      </c>
      <c r="AF32">
        <v>10</v>
      </c>
      <c r="AG32" s="14"/>
      <c r="AH32" s="14"/>
      <c r="AJ32" s="14"/>
      <c r="AK32" s="15"/>
      <c r="AL32" s="13"/>
      <c r="AM32" s="13"/>
      <c r="AN32" s="13"/>
      <c r="AO32" s="55"/>
      <c r="AP32" s="56"/>
      <c r="AQ32" s="14"/>
      <c r="AR32" s="22">
        <f t="shared" si="4"/>
        <v>10</v>
      </c>
      <c r="AS32" s="22">
        <f t="shared" si="5"/>
        <v>100</v>
      </c>
      <c r="AT32" s="119">
        <v>5</v>
      </c>
      <c r="AU32" s="16">
        <v>7</v>
      </c>
      <c r="AV32" s="14"/>
      <c r="AW32" s="16"/>
      <c r="AX32" s="13"/>
      <c r="AY32" s="16"/>
      <c r="AZ32" s="14"/>
      <c r="BA32" s="43"/>
      <c r="BB32" s="43"/>
      <c r="BC32" s="43"/>
      <c r="BD32" s="43"/>
      <c r="BE32" s="43"/>
      <c r="BF32" s="43"/>
      <c r="BG32" s="23">
        <f t="shared" si="6"/>
        <v>12</v>
      </c>
      <c r="BH32" s="23">
        <f t="shared" si="7"/>
        <v>240</v>
      </c>
      <c r="BI32" s="16">
        <v>12</v>
      </c>
      <c r="BJ32" s="24"/>
      <c r="BK32" s="16"/>
      <c r="BL32" s="13"/>
      <c r="BM32" s="13"/>
      <c r="BN32" s="16"/>
      <c r="BO32" s="16"/>
      <c r="BP32" s="17"/>
      <c r="BQ32" s="17"/>
      <c r="BR32" s="17"/>
      <c r="BS32" s="17"/>
      <c r="BT32" s="17"/>
      <c r="BU32" s="25">
        <f t="shared" si="8"/>
        <v>12</v>
      </c>
      <c r="BV32" s="26">
        <f t="shared" si="9"/>
        <v>100</v>
      </c>
      <c r="BW32" s="13">
        <v>13</v>
      </c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I32" s="28">
        <f t="shared" si="10"/>
        <v>13</v>
      </c>
      <c r="CJ32" s="28">
        <f t="shared" si="11"/>
        <v>100</v>
      </c>
      <c r="CK32" s="13">
        <v>4</v>
      </c>
      <c r="CL32" s="13"/>
      <c r="CM32" s="5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2">
        <f t="shared" si="12"/>
        <v>4</v>
      </c>
      <c r="CY32" s="12">
        <f t="shared" si="13"/>
        <v>100</v>
      </c>
      <c r="CZ32" s="13"/>
      <c r="DA32" s="13"/>
      <c r="DB32" s="13"/>
      <c r="DC32" s="13"/>
      <c r="DD32" s="13"/>
      <c r="DE32" s="13"/>
      <c r="DF32" s="13"/>
      <c r="DG32" s="13"/>
      <c r="DH32" s="13"/>
      <c r="DI32" s="13"/>
    </row>
    <row r="33" spans="1:113" ht="21.75" customHeight="1" thickBot="1">
      <c r="A33" s="30">
        <v>29</v>
      </c>
      <c r="B33" s="61" t="s">
        <v>64</v>
      </c>
      <c r="C33">
        <v>4</v>
      </c>
      <c r="E33" s="14"/>
      <c r="G33" s="14"/>
      <c r="H33" s="14"/>
      <c r="I33" s="14"/>
      <c r="J33" s="54"/>
      <c r="K33" s="14"/>
      <c r="L33" s="48"/>
      <c r="M33" s="33"/>
      <c r="N33" s="49"/>
      <c r="O33" s="35"/>
      <c r="P33" s="19">
        <f t="shared" si="0"/>
        <v>4</v>
      </c>
      <c r="Q33" s="19">
        <f t="shared" si="1"/>
        <v>57.142857142857139</v>
      </c>
      <c r="R33" s="43">
        <v>5</v>
      </c>
      <c r="T33" s="14"/>
      <c r="V33" s="50"/>
      <c r="W33" s="51"/>
      <c r="X33" s="13"/>
      <c r="Y33" s="39"/>
      <c r="Z33" s="43"/>
      <c r="AA33" s="16"/>
      <c r="AB33" s="43"/>
      <c r="AC33" s="43"/>
      <c r="AD33" s="20">
        <f t="shared" si="2"/>
        <v>5</v>
      </c>
      <c r="AE33" s="20">
        <f t="shared" si="3"/>
        <v>62.5</v>
      </c>
      <c r="AF33">
        <v>9</v>
      </c>
      <c r="AG33" s="14"/>
      <c r="AH33" s="14"/>
      <c r="AJ33" s="14"/>
      <c r="AK33" s="15"/>
      <c r="AL33" s="13"/>
      <c r="AM33" s="13"/>
      <c r="AN33" s="13"/>
      <c r="AO33" s="55"/>
      <c r="AP33" s="56"/>
      <c r="AQ33" s="14"/>
      <c r="AR33" s="22">
        <f t="shared" si="4"/>
        <v>9</v>
      </c>
      <c r="AS33" s="22">
        <f t="shared" si="5"/>
        <v>90</v>
      </c>
      <c r="AT33" s="119">
        <v>4</v>
      </c>
      <c r="AU33" s="16">
        <v>4</v>
      </c>
      <c r="AV33" s="14"/>
      <c r="AW33" s="16"/>
      <c r="AX33" s="13"/>
      <c r="AY33" s="16"/>
      <c r="AZ33" s="14"/>
      <c r="BA33" s="43"/>
      <c r="BB33" s="43"/>
      <c r="BC33" s="43"/>
      <c r="BD33" s="43"/>
      <c r="BE33" s="43"/>
      <c r="BF33" s="43"/>
      <c r="BG33" s="23">
        <f t="shared" si="6"/>
        <v>8</v>
      </c>
      <c r="BH33" s="23">
        <f t="shared" si="7"/>
        <v>160</v>
      </c>
      <c r="BI33" s="16">
        <v>10</v>
      </c>
      <c r="BJ33" s="24"/>
      <c r="BK33" s="16"/>
      <c r="BL33" s="13"/>
      <c r="BM33" s="13"/>
      <c r="BN33" s="16"/>
      <c r="BO33" s="16"/>
      <c r="BP33" s="17"/>
      <c r="BQ33" s="17"/>
      <c r="BR33" s="17"/>
      <c r="BS33" s="17"/>
      <c r="BT33" s="17"/>
      <c r="BU33" s="25">
        <f t="shared" si="8"/>
        <v>10</v>
      </c>
      <c r="BV33" s="26">
        <f t="shared" si="9"/>
        <v>83.333333333333343</v>
      </c>
      <c r="BW33" s="13">
        <v>10</v>
      </c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I33" s="28">
        <f t="shared" si="10"/>
        <v>10</v>
      </c>
      <c r="CJ33" s="28">
        <f t="shared" si="11"/>
        <v>76.923076923076934</v>
      </c>
      <c r="CK33" s="13">
        <v>1</v>
      </c>
      <c r="CL33" s="13"/>
      <c r="CM33" s="5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2">
        <f t="shared" si="12"/>
        <v>1</v>
      </c>
      <c r="CY33" s="12">
        <f t="shared" si="13"/>
        <v>25</v>
      </c>
      <c r="CZ33" s="13"/>
      <c r="DA33" s="13"/>
      <c r="DB33" s="13"/>
      <c r="DC33" s="13"/>
      <c r="DD33" s="13"/>
      <c r="DE33" s="13"/>
      <c r="DF33" s="13"/>
      <c r="DG33" s="13"/>
      <c r="DH33" s="13"/>
      <c r="DI33" s="13"/>
    </row>
    <row r="34" spans="1:113" ht="21.75" customHeight="1" thickBot="1">
      <c r="A34" s="46">
        <v>30</v>
      </c>
      <c r="B34" s="61" t="s">
        <v>65</v>
      </c>
      <c r="C34">
        <v>7</v>
      </c>
      <c r="E34" s="14"/>
      <c r="G34" s="14"/>
      <c r="H34" s="14"/>
      <c r="I34" s="14"/>
      <c r="J34" s="54"/>
      <c r="K34" s="14"/>
      <c r="L34" s="48"/>
      <c r="M34" s="33"/>
      <c r="N34" s="49"/>
      <c r="O34" s="35"/>
      <c r="P34" s="19">
        <f t="shared" si="0"/>
        <v>7</v>
      </c>
      <c r="Q34" s="19">
        <f t="shared" si="1"/>
        <v>100</v>
      </c>
      <c r="R34" s="43">
        <v>8</v>
      </c>
      <c r="T34" s="14"/>
      <c r="V34" s="50"/>
      <c r="W34" s="51"/>
      <c r="X34" s="13"/>
      <c r="Y34" s="39"/>
      <c r="Z34" s="43"/>
      <c r="AA34" s="16"/>
      <c r="AB34" s="43"/>
      <c r="AC34" s="43"/>
      <c r="AD34" s="20">
        <f t="shared" si="2"/>
        <v>8</v>
      </c>
      <c r="AE34" s="20">
        <f t="shared" si="3"/>
        <v>100</v>
      </c>
      <c r="AF34">
        <v>10</v>
      </c>
      <c r="AG34" s="14"/>
      <c r="AH34" s="14"/>
      <c r="AJ34" s="14"/>
      <c r="AK34" s="15"/>
      <c r="AL34" s="13"/>
      <c r="AM34" s="13"/>
      <c r="AN34" s="13"/>
      <c r="AO34" s="55"/>
      <c r="AP34" s="56"/>
      <c r="AQ34" s="14"/>
      <c r="AR34" s="22">
        <f t="shared" si="4"/>
        <v>10</v>
      </c>
      <c r="AS34" s="22">
        <f t="shared" si="5"/>
        <v>100</v>
      </c>
      <c r="AT34" s="119">
        <v>5</v>
      </c>
      <c r="AU34" s="16">
        <v>7</v>
      </c>
      <c r="AV34" s="14"/>
      <c r="AW34" s="16"/>
      <c r="AX34" s="13"/>
      <c r="AY34" s="16"/>
      <c r="AZ34" s="14"/>
      <c r="BA34" s="43"/>
      <c r="BB34" s="43"/>
      <c r="BC34" s="43"/>
      <c r="BD34" s="43"/>
      <c r="BE34" s="43"/>
      <c r="BF34" s="43"/>
      <c r="BG34" s="23">
        <f t="shared" si="6"/>
        <v>12</v>
      </c>
      <c r="BH34" s="23">
        <f t="shared" si="7"/>
        <v>240</v>
      </c>
      <c r="BI34" s="16">
        <v>12</v>
      </c>
      <c r="BJ34" s="24"/>
      <c r="BK34" s="16"/>
      <c r="BL34" s="13"/>
      <c r="BM34" s="13"/>
      <c r="BN34" s="16"/>
      <c r="BO34" s="16"/>
      <c r="BP34" s="17"/>
      <c r="BQ34" s="17"/>
      <c r="BR34" s="17"/>
      <c r="BS34" s="17"/>
      <c r="BT34" s="17"/>
      <c r="BU34" s="25">
        <f t="shared" si="8"/>
        <v>12</v>
      </c>
      <c r="BV34" s="26">
        <f t="shared" si="9"/>
        <v>100</v>
      </c>
      <c r="BW34" s="13">
        <v>13</v>
      </c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I34" s="28">
        <f t="shared" si="10"/>
        <v>13</v>
      </c>
      <c r="CJ34" s="28">
        <f t="shared" si="11"/>
        <v>100</v>
      </c>
      <c r="CK34" s="13">
        <v>3</v>
      </c>
      <c r="CL34" s="13"/>
      <c r="CM34" s="5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2">
        <f t="shared" si="12"/>
        <v>3</v>
      </c>
      <c r="CY34" s="12">
        <f t="shared" si="13"/>
        <v>75</v>
      </c>
      <c r="CZ34" s="13"/>
      <c r="DA34" s="13"/>
      <c r="DB34" s="13"/>
      <c r="DC34" s="13"/>
      <c r="DD34" s="13"/>
      <c r="DE34" s="13"/>
      <c r="DF34" s="13"/>
      <c r="DG34" s="13"/>
      <c r="DH34" s="13"/>
      <c r="DI34" s="13"/>
    </row>
    <row r="35" spans="1:113" ht="21.75" customHeight="1" thickBot="1">
      <c r="A35" s="30">
        <v>31</v>
      </c>
      <c r="B35" s="61" t="s">
        <v>66</v>
      </c>
      <c r="C35">
        <v>7</v>
      </c>
      <c r="E35" s="14"/>
      <c r="G35" s="14"/>
      <c r="H35" s="14"/>
      <c r="I35" s="14"/>
      <c r="J35" s="54"/>
      <c r="K35" s="14"/>
      <c r="L35" s="48"/>
      <c r="M35" s="33"/>
      <c r="N35" s="49"/>
      <c r="O35" s="35"/>
      <c r="P35" s="19">
        <f t="shared" si="0"/>
        <v>7</v>
      </c>
      <c r="Q35" s="19">
        <f t="shared" si="1"/>
        <v>100</v>
      </c>
      <c r="R35" s="43">
        <v>8</v>
      </c>
      <c r="T35" s="14"/>
      <c r="V35" s="50"/>
      <c r="W35" s="51"/>
      <c r="X35" s="13"/>
      <c r="Y35" s="39"/>
      <c r="Z35" s="43"/>
      <c r="AA35" s="16"/>
      <c r="AB35" s="43"/>
      <c r="AC35" s="43"/>
      <c r="AD35" s="20">
        <f t="shared" si="2"/>
        <v>8</v>
      </c>
      <c r="AE35" s="20">
        <f t="shared" si="3"/>
        <v>100</v>
      </c>
      <c r="AF35">
        <v>7</v>
      </c>
      <c r="AG35" s="14"/>
      <c r="AH35" s="14"/>
      <c r="AJ35" s="14"/>
      <c r="AK35" s="15"/>
      <c r="AL35" s="13"/>
      <c r="AM35" s="13"/>
      <c r="AN35" s="13"/>
      <c r="AO35" s="55"/>
      <c r="AP35" s="56"/>
      <c r="AQ35" s="14"/>
      <c r="AR35" s="22">
        <f t="shared" si="4"/>
        <v>7</v>
      </c>
      <c r="AS35" s="22">
        <f t="shared" si="5"/>
        <v>70</v>
      </c>
      <c r="AT35" s="119">
        <v>3</v>
      </c>
      <c r="AU35" s="16">
        <v>7</v>
      </c>
      <c r="AV35" s="14"/>
      <c r="AW35" s="16"/>
      <c r="AX35" s="13"/>
      <c r="AY35" s="16"/>
      <c r="AZ35" s="14"/>
      <c r="BA35" s="43"/>
      <c r="BB35" s="43"/>
      <c r="BC35" s="43"/>
      <c r="BD35" s="43"/>
      <c r="BE35" s="43"/>
      <c r="BF35" s="43"/>
      <c r="BG35" s="23">
        <f t="shared" si="6"/>
        <v>10</v>
      </c>
      <c r="BH35" s="23">
        <f t="shared" si="7"/>
        <v>200</v>
      </c>
      <c r="BI35" s="16">
        <v>12</v>
      </c>
      <c r="BJ35" s="24"/>
      <c r="BK35" s="16"/>
      <c r="BL35" s="16"/>
      <c r="BM35" s="13"/>
      <c r="BN35" s="16"/>
      <c r="BO35" s="16"/>
      <c r="BP35" s="17"/>
      <c r="BQ35" s="17"/>
      <c r="BR35" s="17"/>
      <c r="BS35" s="17"/>
      <c r="BT35" s="17"/>
      <c r="BU35" s="25">
        <f t="shared" si="8"/>
        <v>12</v>
      </c>
      <c r="BV35" s="26">
        <f t="shared" si="9"/>
        <v>100</v>
      </c>
      <c r="BW35" s="13">
        <v>9</v>
      </c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I35" s="28">
        <f t="shared" si="10"/>
        <v>9</v>
      </c>
      <c r="CJ35" s="28">
        <f t="shared" si="11"/>
        <v>69.230769230769226</v>
      </c>
      <c r="CK35" s="13">
        <v>4</v>
      </c>
      <c r="CL35" s="13"/>
      <c r="CM35" s="5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2">
        <f t="shared" si="12"/>
        <v>4</v>
      </c>
      <c r="CY35" s="12">
        <f t="shared" si="13"/>
        <v>100</v>
      </c>
      <c r="CZ35" s="13"/>
      <c r="DA35" s="13"/>
      <c r="DB35" s="13"/>
      <c r="DC35" s="13"/>
      <c r="DD35" s="13"/>
      <c r="DE35" s="13"/>
      <c r="DF35" s="13"/>
      <c r="DG35" s="13"/>
      <c r="DH35" s="13"/>
      <c r="DI35" s="13"/>
    </row>
    <row r="36" spans="1:113" ht="21.75" customHeight="1" thickBot="1">
      <c r="A36" s="46">
        <v>32</v>
      </c>
      <c r="B36" s="61" t="s">
        <v>67</v>
      </c>
      <c r="C36">
        <v>7</v>
      </c>
      <c r="E36" s="14"/>
      <c r="G36" s="14"/>
      <c r="H36" s="14"/>
      <c r="I36" s="14"/>
      <c r="J36" s="54"/>
      <c r="K36" s="14"/>
      <c r="L36" s="48"/>
      <c r="M36" s="33"/>
      <c r="N36" s="49"/>
      <c r="O36" s="35"/>
      <c r="P36" s="19">
        <f t="shared" si="0"/>
        <v>7</v>
      </c>
      <c r="Q36" s="19">
        <f t="shared" si="1"/>
        <v>100</v>
      </c>
      <c r="R36" s="43">
        <v>7</v>
      </c>
      <c r="T36" s="14"/>
      <c r="V36" s="50"/>
      <c r="W36" s="51"/>
      <c r="X36" s="13"/>
      <c r="Y36" s="39"/>
      <c r="Z36" s="43"/>
      <c r="AA36" s="16"/>
      <c r="AB36" s="43"/>
      <c r="AC36" s="43"/>
      <c r="AD36" s="20">
        <f t="shared" si="2"/>
        <v>7</v>
      </c>
      <c r="AE36" s="20">
        <f t="shared" si="3"/>
        <v>87.5</v>
      </c>
      <c r="AF36">
        <v>10</v>
      </c>
      <c r="AG36" s="14"/>
      <c r="AH36" s="14"/>
      <c r="AJ36" s="14"/>
      <c r="AK36" s="15"/>
      <c r="AL36" s="13"/>
      <c r="AM36" s="13"/>
      <c r="AN36" s="13"/>
      <c r="AO36" s="55"/>
      <c r="AP36" s="56"/>
      <c r="AQ36" s="14"/>
      <c r="AR36" s="22">
        <f t="shared" si="4"/>
        <v>10</v>
      </c>
      <c r="AS36" s="22">
        <f t="shared" si="5"/>
        <v>100</v>
      </c>
      <c r="AT36" s="119">
        <v>5</v>
      </c>
      <c r="AU36" s="16">
        <v>7</v>
      </c>
      <c r="AV36" s="14"/>
      <c r="AW36" s="16"/>
      <c r="AX36" s="13"/>
      <c r="AY36" s="16"/>
      <c r="AZ36" s="14"/>
      <c r="BA36" s="43"/>
      <c r="BB36" s="43"/>
      <c r="BC36" s="43"/>
      <c r="BD36" s="43"/>
      <c r="BE36" s="43"/>
      <c r="BF36" s="43"/>
      <c r="BG36" s="23">
        <f t="shared" si="6"/>
        <v>12</v>
      </c>
      <c r="BH36" s="23">
        <f t="shared" si="7"/>
        <v>240</v>
      </c>
      <c r="BI36" s="16">
        <v>10</v>
      </c>
      <c r="BJ36" s="24"/>
      <c r="BK36" s="16"/>
      <c r="BL36" s="13"/>
      <c r="BM36" s="13"/>
      <c r="BN36" s="16"/>
      <c r="BO36" s="16"/>
      <c r="BP36" s="17"/>
      <c r="BQ36" s="17"/>
      <c r="BR36" s="17"/>
      <c r="BS36" s="17"/>
      <c r="BT36" s="17"/>
      <c r="BU36" s="25">
        <f t="shared" si="8"/>
        <v>10</v>
      </c>
      <c r="BV36" s="26">
        <f t="shared" si="9"/>
        <v>83.333333333333343</v>
      </c>
      <c r="BW36" s="13">
        <v>10</v>
      </c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I36" s="28">
        <f t="shared" si="10"/>
        <v>10</v>
      </c>
      <c r="CJ36" s="28">
        <f t="shared" si="11"/>
        <v>76.923076923076934</v>
      </c>
      <c r="CK36" s="13">
        <v>4</v>
      </c>
      <c r="CL36" s="13"/>
      <c r="CM36" s="5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2">
        <f t="shared" si="12"/>
        <v>4</v>
      </c>
      <c r="CY36" s="12">
        <f t="shared" si="13"/>
        <v>100</v>
      </c>
      <c r="CZ36" s="13"/>
      <c r="DA36" s="13"/>
      <c r="DB36" s="13"/>
      <c r="DC36" s="13"/>
      <c r="DD36" s="13"/>
      <c r="DE36" s="13"/>
      <c r="DF36" s="13"/>
      <c r="DG36" s="13"/>
      <c r="DH36" s="13"/>
      <c r="DI36" s="13"/>
    </row>
    <row r="37" spans="1:113" ht="21.75" customHeight="1" thickBot="1">
      <c r="A37" s="30">
        <v>33</v>
      </c>
      <c r="B37" s="61" t="s">
        <v>68</v>
      </c>
      <c r="C37">
        <v>7</v>
      </c>
      <c r="E37" s="14"/>
      <c r="G37" s="14"/>
      <c r="H37" s="14"/>
      <c r="I37" s="14"/>
      <c r="J37" s="54"/>
      <c r="K37" s="14"/>
      <c r="L37" s="48"/>
      <c r="M37" s="33"/>
      <c r="N37" s="49"/>
      <c r="O37" s="35"/>
      <c r="P37" s="19">
        <f t="shared" si="0"/>
        <v>7</v>
      </c>
      <c r="Q37" s="19">
        <f t="shared" si="1"/>
        <v>100</v>
      </c>
      <c r="R37" s="43">
        <v>7</v>
      </c>
      <c r="T37" s="14"/>
      <c r="V37" s="50"/>
      <c r="W37" s="51"/>
      <c r="X37" s="13"/>
      <c r="Y37" s="39"/>
      <c r="Z37" s="43"/>
      <c r="AA37" s="16"/>
      <c r="AB37" s="43"/>
      <c r="AC37" s="43"/>
      <c r="AD37" s="20">
        <f t="shared" si="2"/>
        <v>7</v>
      </c>
      <c r="AE37" s="20">
        <f t="shared" si="3"/>
        <v>87.5</v>
      </c>
      <c r="AF37">
        <v>9</v>
      </c>
      <c r="AG37" s="14"/>
      <c r="AH37" s="14"/>
      <c r="AJ37" s="14"/>
      <c r="AK37" s="15"/>
      <c r="AL37" s="13"/>
      <c r="AM37" s="13"/>
      <c r="AN37" s="13"/>
      <c r="AO37" s="55"/>
      <c r="AP37" s="56"/>
      <c r="AQ37" s="14"/>
      <c r="AR37" s="22">
        <f t="shared" si="4"/>
        <v>9</v>
      </c>
      <c r="AS37" s="22">
        <f t="shared" si="5"/>
        <v>90</v>
      </c>
      <c r="AT37" s="119">
        <v>4</v>
      </c>
      <c r="AU37" s="16">
        <v>6</v>
      </c>
      <c r="AV37" s="14"/>
      <c r="AW37" s="16"/>
      <c r="AX37" s="13"/>
      <c r="AY37" s="16"/>
      <c r="AZ37" s="14"/>
      <c r="BA37" s="43"/>
      <c r="BB37" s="43"/>
      <c r="BC37" s="43"/>
      <c r="BD37" s="43"/>
      <c r="BE37" s="43"/>
      <c r="BF37" s="43"/>
      <c r="BG37" s="23">
        <f t="shared" si="6"/>
        <v>10</v>
      </c>
      <c r="BH37" s="23">
        <f t="shared" si="7"/>
        <v>200</v>
      </c>
      <c r="BI37" s="16">
        <v>10</v>
      </c>
      <c r="BJ37" s="24"/>
      <c r="BK37" s="16"/>
      <c r="BL37" s="13"/>
      <c r="BM37" s="13"/>
      <c r="BN37" s="16"/>
      <c r="BO37" s="16"/>
      <c r="BP37" s="17"/>
      <c r="BQ37" s="17"/>
      <c r="BR37" s="17"/>
      <c r="BS37" s="17"/>
      <c r="BT37" s="17"/>
      <c r="BU37" s="25">
        <f t="shared" si="8"/>
        <v>10</v>
      </c>
      <c r="BV37" s="26">
        <f t="shared" si="9"/>
        <v>83.333333333333343</v>
      </c>
      <c r="BW37" s="13">
        <v>13</v>
      </c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I37" s="28">
        <f t="shared" si="10"/>
        <v>13</v>
      </c>
      <c r="CJ37" s="28">
        <f t="shared" si="11"/>
        <v>100</v>
      </c>
      <c r="CK37" s="13">
        <v>4</v>
      </c>
      <c r="CL37" s="13"/>
      <c r="CM37" s="5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2">
        <f t="shared" si="12"/>
        <v>4</v>
      </c>
      <c r="CY37" s="12">
        <f t="shared" si="13"/>
        <v>100</v>
      </c>
      <c r="CZ37" s="13"/>
      <c r="DA37" s="13"/>
      <c r="DB37" s="13"/>
      <c r="DC37" s="13"/>
      <c r="DD37" s="13"/>
      <c r="DE37" s="13"/>
      <c r="DF37" s="13"/>
      <c r="DG37" s="13"/>
      <c r="DH37" s="13"/>
      <c r="DI37" s="13"/>
    </row>
    <row r="38" spans="1:113" ht="21.75" customHeight="1" thickBot="1">
      <c r="A38" s="46">
        <v>34</v>
      </c>
      <c r="B38" s="61" t="s">
        <v>69</v>
      </c>
      <c r="C38">
        <v>7</v>
      </c>
      <c r="E38" s="14"/>
      <c r="G38" s="14"/>
      <c r="H38" s="14"/>
      <c r="I38" s="14"/>
      <c r="J38" s="54"/>
      <c r="K38" s="14"/>
      <c r="L38" s="48"/>
      <c r="M38" s="33"/>
      <c r="N38" s="49"/>
      <c r="O38" s="35"/>
      <c r="P38" s="19">
        <f t="shared" si="0"/>
        <v>7</v>
      </c>
      <c r="Q38" s="19">
        <f t="shared" si="1"/>
        <v>100</v>
      </c>
      <c r="R38" s="43">
        <v>8</v>
      </c>
      <c r="T38" s="14"/>
      <c r="V38" s="50"/>
      <c r="W38" s="51"/>
      <c r="X38" s="13"/>
      <c r="Y38" s="39"/>
      <c r="Z38" s="43"/>
      <c r="AA38" s="16"/>
      <c r="AB38" s="43"/>
      <c r="AC38" s="43"/>
      <c r="AD38" s="20">
        <f t="shared" si="2"/>
        <v>8</v>
      </c>
      <c r="AE38" s="20">
        <f t="shared" si="3"/>
        <v>100</v>
      </c>
      <c r="AF38">
        <v>9</v>
      </c>
      <c r="AG38" s="14"/>
      <c r="AH38" s="14"/>
      <c r="AJ38" s="14"/>
      <c r="AK38" s="15"/>
      <c r="AL38" s="13"/>
      <c r="AM38" s="13"/>
      <c r="AN38" s="13"/>
      <c r="AO38" s="55"/>
      <c r="AP38" s="56"/>
      <c r="AQ38" s="14"/>
      <c r="AR38" s="22">
        <f t="shared" si="4"/>
        <v>9</v>
      </c>
      <c r="AS38" s="22">
        <f t="shared" si="5"/>
        <v>90</v>
      </c>
      <c r="AT38" s="119">
        <v>5</v>
      </c>
      <c r="AU38" s="16">
        <v>7</v>
      </c>
      <c r="AV38" s="14"/>
      <c r="AW38" s="16"/>
      <c r="AX38" s="13"/>
      <c r="AY38" s="16"/>
      <c r="AZ38" s="14"/>
      <c r="BA38" s="43"/>
      <c r="BB38" s="43"/>
      <c r="BC38" s="43"/>
      <c r="BD38" s="43"/>
      <c r="BE38" s="43"/>
      <c r="BF38" s="43"/>
      <c r="BG38" s="23">
        <f t="shared" si="6"/>
        <v>12</v>
      </c>
      <c r="BH38" s="23">
        <f t="shared" si="7"/>
        <v>240</v>
      </c>
      <c r="BI38" s="16">
        <v>12</v>
      </c>
      <c r="BJ38" s="24"/>
      <c r="BK38" s="16"/>
      <c r="BL38" s="13"/>
      <c r="BM38" s="13"/>
      <c r="BN38" s="16"/>
      <c r="BO38" s="16"/>
      <c r="BP38" s="17"/>
      <c r="BQ38" s="17"/>
      <c r="BR38" s="17"/>
      <c r="BS38" s="17"/>
      <c r="BT38" s="17"/>
      <c r="BU38" s="25">
        <f t="shared" si="8"/>
        <v>12</v>
      </c>
      <c r="BV38" s="26">
        <f t="shared" si="9"/>
        <v>100</v>
      </c>
      <c r="BW38" s="13">
        <v>13</v>
      </c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I38" s="28">
        <f t="shared" si="10"/>
        <v>13</v>
      </c>
      <c r="CJ38" s="28">
        <f t="shared" si="11"/>
        <v>100</v>
      </c>
      <c r="CK38" s="13">
        <v>4</v>
      </c>
      <c r="CL38" s="13"/>
      <c r="CM38" s="5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2">
        <f t="shared" si="12"/>
        <v>4</v>
      </c>
      <c r="CY38" s="12">
        <f t="shared" si="13"/>
        <v>100</v>
      </c>
      <c r="CZ38" s="13"/>
      <c r="DA38" s="13"/>
      <c r="DB38" s="13"/>
      <c r="DC38" s="13"/>
      <c r="DD38" s="13"/>
      <c r="DE38" s="13"/>
      <c r="DF38" s="13"/>
      <c r="DG38" s="13"/>
      <c r="DH38" s="13"/>
      <c r="DI38" s="13"/>
    </row>
    <row r="39" spans="1:113" ht="21.75" customHeight="1" thickBot="1">
      <c r="A39" s="30">
        <v>35</v>
      </c>
      <c r="B39" s="61" t="s">
        <v>70</v>
      </c>
      <c r="C39">
        <v>7</v>
      </c>
      <c r="E39" s="14"/>
      <c r="G39" s="14"/>
      <c r="H39" s="14"/>
      <c r="I39" s="14"/>
      <c r="J39" s="54"/>
      <c r="K39" s="14"/>
      <c r="L39" s="48"/>
      <c r="M39" s="33"/>
      <c r="N39" s="49"/>
      <c r="O39" s="35"/>
      <c r="P39" s="19">
        <f t="shared" si="0"/>
        <v>7</v>
      </c>
      <c r="Q39" s="19">
        <f t="shared" si="1"/>
        <v>100</v>
      </c>
      <c r="R39" s="43">
        <v>8</v>
      </c>
      <c r="T39" s="14"/>
      <c r="V39" s="50"/>
      <c r="W39" s="51"/>
      <c r="X39" s="13"/>
      <c r="Y39" s="39"/>
      <c r="Z39" s="43"/>
      <c r="AA39" s="16"/>
      <c r="AB39" s="43"/>
      <c r="AC39" s="43"/>
      <c r="AD39" s="20">
        <f t="shared" si="2"/>
        <v>8</v>
      </c>
      <c r="AE39" s="20">
        <f t="shared" si="3"/>
        <v>100</v>
      </c>
      <c r="AF39">
        <v>10</v>
      </c>
      <c r="AG39" s="14"/>
      <c r="AH39" s="14"/>
      <c r="AJ39" s="14"/>
      <c r="AK39" s="15"/>
      <c r="AL39" s="13"/>
      <c r="AM39" s="13"/>
      <c r="AN39" s="13"/>
      <c r="AO39" s="55"/>
      <c r="AP39" s="56"/>
      <c r="AQ39" s="14"/>
      <c r="AR39" s="22">
        <f t="shared" si="4"/>
        <v>10</v>
      </c>
      <c r="AS39" s="22">
        <f t="shared" si="5"/>
        <v>100</v>
      </c>
      <c r="AT39" s="119">
        <v>5</v>
      </c>
      <c r="AU39" s="16">
        <v>6</v>
      </c>
      <c r="AV39" s="14"/>
      <c r="AW39" s="16"/>
      <c r="AX39" s="13"/>
      <c r="AY39" s="16"/>
      <c r="AZ39" s="14"/>
      <c r="BA39" s="43"/>
      <c r="BB39" s="43"/>
      <c r="BC39" s="43"/>
      <c r="BD39" s="43"/>
      <c r="BE39" s="43"/>
      <c r="BF39" s="43"/>
      <c r="BG39" s="23">
        <f t="shared" si="6"/>
        <v>11</v>
      </c>
      <c r="BH39" s="23">
        <f t="shared" si="7"/>
        <v>220.00000000000003</v>
      </c>
      <c r="BI39" s="16">
        <v>12</v>
      </c>
      <c r="BJ39" s="24"/>
      <c r="BK39" s="16"/>
      <c r="BL39" s="13"/>
      <c r="BM39" s="13"/>
      <c r="BN39" s="16"/>
      <c r="BO39" s="16"/>
      <c r="BP39" s="17"/>
      <c r="BQ39" s="17"/>
      <c r="BR39" s="17"/>
      <c r="BS39" s="17"/>
      <c r="BT39" s="17"/>
      <c r="BU39" s="25">
        <f t="shared" si="8"/>
        <v>12</v>
      </c>
      <c r="BV39" s="26">
        <f t="shared" si="9"/>
        <v>100</v>
      </c>
      <c r="BW39" s="13">
        <v>12</v>
      </c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I39" s="28">
        <f t="shared" si="10"/>
        <v>12</v>
      </c>
      <c r="CJ39" s="28">
        <f t="shared" si="11"/>
        <v>92.307692307692307</v>
      </c>
      <c r="CK39" s="13">
        <v>3</v>
      </c>
      <c r="CL39" s="13"/>
      <c r="CM39" s="5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2">
        <f t="shared" si="12"/>
        <v>3</v>
      </c>
      <c r="CY39" s="12">
        <f t="shared" si="13"/>
        <v>75</v>
      </c>
      <c r="CZ39" s="13"/>
      <c r="DA39" s="13"/>
      <c r="DB39" s="13"/>
      <c r="DC39" s="13"/>
      <c r="DD39" s="13"/>
      <c r="DE39" s="13"/>
      <c r="DF39" s="13"/>
      <c r="DG39" s="13"/>
      <c r="DH39" s="13"/>
      <c r="DI39" s="13"/>
    </row>
    <row r="40" spans="1:113" ht="21.75" customHeight="1" thickBot="1">
      <c r="A40" s="46">
        <v>36</v>
      </c>
      <c r="B40" s="61" t="s">
        <v>71</v>
      </c>
      <c r="C40">
        <v>5</v>
      </c>
      <c r="E40" s="14"/>
      <c r="G40" s="14"/>
      <c r="H40" s="14"/>
      <c r="I40" s="14"/>
      <c r="J40" s="54"/>
      <c r="K40" s="14"/>
      <c r="L40" s="48"/>
      <c r="M40" s="33"/>
      <c r="N40" s="49"/>
      <c r="O40" s="35"/>
      <c r="P40" s="19">
        <f t="shared" si="0"/>
        <v>5</v>
      </c>
      <c r="Q40" s="19">
        <f t="shared" si="1"/>
        <v>71.428571428571431</v>
      </c>
      <c r="R40" s="43">
        <v>7</v>
      </c>
      <c r="T40" s="14"/>
      <c r="V40" s="50"/>
      <c r="W40" s="51"/>
      <c r="X40" s="13"/>
      <c r="Y40" s="39"/>
      <c r="Z40" s="43"/>
      <c r="AA40" s="16"/>
      <c r="AB40" s="43"/>
      <c r="AC40" s="43"/>
      <c r="AD40" s="20">
        <f t="shared" si="2"/>
        <v>7</v>
      </c>
      <c r="AE40" s="20">
        <f t="shared" si="3"/>
        <v>87.5</v>
      </c>
      <c r="AF40">
        <v>8</v>
      </c>
      <c r="AG40" s="14"/>
      <c r="AH40" s="14"/>
      <c r="AJ40" s="14"/>
      <c r="AK40" s="15"/>
      <c r="AL40" s="13"/>
      <c r="AM40" s="13"/>
      <c r="AN40" s="13"/>
      <c r="AO40" s="55"/>
      <c r="AP40" s="56"/>
      <c r="AQ40" s="14"/>
      <c r="AR40" s="22">
        <f t="shared" si="4"/>
        <v>8</v>
      </c>
      <c r="AS40" s="22">
        <f t="shared" si="5"/>
        <v>80</v>
      </c>
      <c r="AT40" s="119">
        <v>5</v>
      </c>
      <c r="AU40" s="16">
        <v>6</v>
      </c>
      <c r="AV40" s="14"/>
      <c r="AW40" s="16"/>
      <c r="AX40" s="13"/>
      <c r="AY40" s="16"/>
      <c r="AZ40" s="14"/>
      <c r="BA40" s="43"/>
      <c r="BB40" s="43"/>
      <c r="BC40" s="43"/>
      <c r="BD40" s="43"/>
      <c r="BE40" s="43"/>
      <c r="BF40" s="43"/>
      <c r="BG40" s="23">
        <f t="shared" si="6"/>
        <v>11</v>
      </c>
      <c r="BH40" s="23">
        <f t="shared" si="7"/>
        <v>220.00000000000003</v>
      </c>
      <c r="BI40" s="16">
        <v>12</v>
      </c>
      <c r="BJ40" s="24"/>
      <c r="BK40" s="16"/>
      <c r="BL40" s="13"/>
      <c r="BM40" s="13"/>
      <c r="BN40" s="16"/>
      <c r="BO40" s="16"/>
      <c r="BP40" s="17"/>
      <c r="BQ40" s="17"/>
      <c r="BR40" s="17"/>
      <c r="BS40" s="17"/>
      <c r="BT40" s="17"/>
      <c r="BU40" s="25">
        <f t="shared" si="8"/>
        <v>12</v>
      </c>
      <c r="BV40" s="26">
        <f t="shared" si="9"/>
        <v>100</v>
      </c>
      <c r="BW40" s="13">
        <v>10</v>
      </c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I40" s="28">
        <f t="shared" si="10"/>
        <v>10</v>
      </c>
      <c r="CJ40" s="28">
        <f t="shared" si="11"/>
        <v>76.923076923076934</v>
      </c>
      <c r="CK40" s="13">
        <v>3</v>
      </c>
      <c r="CL40" s="13"/>
      <c r="CM40" s="5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2">
        <f t="shared" si="12"/>
        <v>3</v>
      </c>
      <c r="CY40" s="12">
        <f t="shared" si="13"/>
        <v>75</v>
      </c>
      <c r="CZ40" s="13"/>
      <c r="DA40" s="13"/>
      <c r="DB40" s="13"/>
      <c r="DC40" s="13"/>
      <c r="DD40" s="13"/>
      <c r="DE40" s="13"/>
      <c r="DF40" s="13"/>
      <c r="DG40" s="13"/>
      <c r="DH40" s="13"/>
      <c r="DI40" s="13"/>
    </row>
    <row r="41" spans="1:113" ht="21.75" customHeight="1" thickBot="1">
      <c r="A41" s="30">
        <v>37</v>
      </c>
      <c r="B41" s="61" t="s">
        <v>72</v>
      </c>
      <c r="C41">
        <v>7</v>
      </c>
      <c r="E41" s="14"/>
      <c r="G41" s="14"/>
      <c r="H41" s="14"/>
      <c r="I41" s="14"/>
      <c r="J41" s="54"/>
      <c r="K41" s="14"/>
      <c r="L41" s="48"/>
      <c r="M41" s="33"/>
      <c r="N41" s="49"/>
      <c r="O41" s="35"/>
      <c r="P41" s="19">
        <f t="shared" si="0"/>
        <v>7</v>
      </c>
      <c r="Q41" s="19">
        <f t="shared" si="1"/>
        <v>100</v>
      </c>
      <c r="R41" s="43">
        <v>8</v>
      </c>
      <c r="T41" s="14"/>
      <c r="V41" s="50"/>
      <c r="W41" s="51"/>
      <c r="X41" s="13"/>
      <c r="Y41" s="39"/>
      <c r="Z41" s="43"/>
      <c r="AA41" s="16"/>
      <c r="AB41" s="43"/>
      <c r="AC41" s="43"/>
      <c r="AD41" s="20">
        <f t="shared" si="2"/>
        <v>8</v>
      </c>
      <c r="AE41" s="20">
        <f t="shared" si="3"/>
        <v>100</v>
      </c>
      <c r="AF41">
        <v>10</v>
      </c>
      <c r="AG41" s="14"/>
      <c r="AH41" s="14"/>
      <c r="AJ41" s="14"/>
      <c r="AK41" s="15"/>
      <c r="AL41" s="13"/>
      <c r="AM41" s="13"/>
      <c r="AN41" s="13"/>
      <c r="AO41" s="55"/>
      <c r="AP41" s="56"/>
      <c r="AQ41" s="14"/>
      <c r="AR41" s="22">
        <f t="shared" si="4"/>
        <v>10</v>
      </c>
      <c r="AS41" s="22">
        <f t="shared" si="5"/>
        <v>100</v>
      </c>
      <c r="AT41" s="119">
        <v>5</v>
      </c>
      <c r="AU41" s="16">
        <v>7</v>
      </c>
      <c r="AV41" s="14"/>
      <c r="AW41" s="16"/>
      <c r="AX41" s="13"/>
      <c r="AY41" s="16"/>
      <c r="AZ41" s="14"/>
      <c r="BA41" s="43"/>
      <c r="BB41" s="43"/>
      <c r="BC41" s="43"/>
      <c r="BD41" s="43"/>
      <c r="BE41" s="43"/>
      <c r="BF41" s="43"/>
      <c r="BG41" s="23">
        <f t="shared" si="6"/>
        <v>12</v>
      </c>
      <c r="BH41" s="23">
        <f t="shared" si="7"/>
        <v>240</v>
      </c>
      <c r="BI41" s="16">
        <v>11</v>
      </c>
      <c r="BJ41" s="24"/>
      <c r="BK41" s="16"/>
      <c r="BL41" s="13"/>
      <c r="BM41" s="13"/>
      <c r="BN41" s="16"/>
      <c r="BO41" s="16"/>
      <c r="BP41" s="17"/>
      <c r="BQ41" s="17"/>
      <c r="BR41" s="17"/>
      <c r="BS41" s="17"/>
      <c r="BT41" s="17"/>
      <c r="BU41" s="25">
        <f t="shared" si="8"/>
        <v>11</v>
      </c>
      <c r="BV41" s="26">
        <f t="shared" si="9"/>
        <v>91.666666666666657</v>
      </c>
      <c r="BW41" s="13">
        <v>11</v>
      </c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I41" s="28">
        <f t="shared" si="10"/>
        <v>11</v>
      </c>
      <c r="CJ41" s="28">
        <f t="shared" si="11"/>
        <v>84.615384615384613</v>
      </c>
      <c r="CK41" s="13">
        <v>4</v>
      </c>
      <c r="CL41" s="13"/>
      <c r="CM41" s="5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2">
        <f t="shared" si="12"/>
        <v>4</v>
      </c>
      <c r="CY41" s="12">
        <f t="shared" si="13"/>
        <v>100</v>
      </c>
      <c r="CZ41" s="13"/>
      <c r="DA41" s="13"/>
      <c r="DB41" s="13"/>
      <c r="DC41" s="13"/>
      <c r="DD41" s="13"/>
      <c r="DE41" s="13"/>
      <c r="DF41" s="13"/>
      <c r="DG41" s="13"/>
      <c r="DH41" s="13"/>
      <c r="DI41" s="13"/>
    </row>
    <row r="42" spans="1:113" ht="21.75" customHeight="1" thickBot="1">
      <c r="A42" s="46">
        <v>38</v>
      </c>
      <c r="B42" s="61" t="s">
        <v>73</v>
      </c>
      <c r="C42">
        <v>7</v>
      </c>
      <c r="E42" s="14"/>
      <c r="G42" s="14"/>
      <c r="H42" s="14"/>
      <c r="I42" s="14"/>
      <c r="J42" s="54"/>
      <c r="K42" s="14"/>
      <c r="L42" s="48"/>
      <c r="M42" s="33"/>
      <c r="N42" s="49"/>
      <c r="O42" s="35"/>
      <c r="P42" s="19">
        <f t="shared" si="0"/>
        <v>7</v>
      </c>
      <c r="Q42" s="19">
        <f t="shared" si="1"/>
        <v>100</v>
      </c>
      <c r="R42" s="43">
        <v>8</v>
      </c>
      <c r="T42" s="14"/>
      <c r="V42" s="50"/>
      <c r="W42" s="51"/>
      <c r="X42" s="13"/>
      <c r="Y42" s="39"/>
      <c r="Z42" s="43"/>
      <c r="AA42" s="16"/>
      <c r="AB42" s="43"/>
      <c r="AC42" s="43"/>
      <c r="AD42" s="20">
        <f t="shared" si="2"/>
        <v>8</v>
      </c>
      <c r="AE42" s="20">
        <f t="shared" si="3"/>
        <v>100</v>
      </c>
      <c r="AF42">
        <v>9</v>
      </c>
      <c r="AG42" s="14"/>
      <c r="AH42" s="14"/>
      <c r="AJ42" s="14"/>
      <c r="AK42" s="15"/>
      <c r="AL42" s="13"/>
      <c r="AM42" s="13"/>
      <c r="AN42" s="13"/>
      <c r="AO42" s="55"/>
      <c r="AP42" s="56"/>
      <c r="AQ42" s="14"/>
      <c r="AR42" s="22">
        <f t="shared" si="4"/>
        <v>9</v>
      </c>
      <c r="AS42" s="22">
        <f t="shared" si="5"/>
        <v>90</v>
      </c>
      <c r="AT42" s="119">
        <v>5</v>
      </c>
      <c r="AU42" s="16">
        <v>7</v>
      </c>
      <c r="AV42" s="14"/>
      <c r="AW42" s="16"/>
      <c r="AX42" s="13"/>
      <c r="AY42" s="16"/>
      <c r="AZ42" s="14"/>
      <c r="BA42" s="43"/>
      <c r="BB42" s="43"/>
      <c r="BC42" s="43"/>
      <c r="BD42" s="43"/>
      <c r="BE42" s="43"/>
      <c r="BF42" s="43"/>
      <c r="BG42" s="23">
        <f t="shared" si="6"/>
        <v>12</v>
      </c>
      <c r="BH42" s="23">
        <f t="shared" si="7"/>
        <v>240</v>
      </c>
      <c r="BI42" s="16">
        <v>11</v>
      </c>
      <c r="BJ42" s="24"/>
      <c r="BK42" s="16"/>
      <c r="BL42" s="13"/>
      <c r="BM42" s="13"/>
      <c r="BN42" s="16"/>
      <c r="BO42" s="16"/>
      <c r="BP42" s="17"/>
      <c r="BQ42" s="17"/>
      <c r="BR42" s="17"/>
      <c r="BS42" s="17"/>
      <c r="BT42" s="17"/>
      <c r="BU42" s="25">
        <f t="shared" si="8"/>
        <v>11</v>
      </c>
      <c r="BV42" s="26">
        <f t="shared" si="9"/>
        <v>91.666666666666657</v>
      </c>
      <c r="BW42" s="13">
        <v>12</v>
      </c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I42" s="28">
        <f t="shared" si="10"/>
        <v>12</v>
      </c>
      <c r="CJ42" s="28">
        <f t="shared" si="11"/>
        <v>92.307692307692307</v>
      </c>
      <c r="CK42" s="13">
        <v>4</v>
      </c>
      <c r="CL42" s="13"/>
      <c r="CM42" s="5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2">
        <f t="shared" si="12"/>
        <v>4</v>
      </c>
      <c r="CY42" s="12">
        <f t="shared" si="13"/>
        <v>100</v>
      </c>
      <c r="CZ42" s="13"/>
      <c r="DA42" s="13"/>
      <c r="DB42" s="13"/>
      <c r="DC42" s="13"/>
      <c r="DD42" s="13"/>
      <c r="DE42" s="13"/>
      <c r="DF42" s="13"/>
      <c r="DG42" s="13"/>
      <c r="DH42" s="13"/>
      <c r="DI42" s="13"/>
    </row>
    <row r="43" spans="1:113" ht="21.75" customHeight="1" thickBot="1">
      <c r="A43" s="30">
        <v>39</v>
      </c>
      <c r="B43" s="61" t="s">
        <v>74</v>
      </c>
      <c r="C43">
        <v>5</v>
      </c>
      <c r="E43" s="14"/>
      <c r="G43" s="14"/>
      <c r="H43" s="14"/>
      <c r="I43" s="14"/>
      <c r="J43" s="54"/>
      <c r="K43" s="14"/>
      <c r="L43" s="48"/>
      <c r="M43" s="33"/>
      <c r="N43" s="49"/>
      <c r="O43" s="35"/>
      <c r="P43" s="19">
        <f t="shared" si="0"/>
        <v>5</v>
      </c>
      <c r="Q43" s="19">
        <f t="shared" si="1"/>
        <v>71.428571428571431</v>
      </c>
      <c r="R43" s="43">
        <v>7</v>
      </c>
      <c r="T43" s="14"/>
      <c r="V43" s="50"/>
      <c r="W43" s="51"/>
      <c r="X43" s="13"/>
      <c r="Y43" s="39"/>
      <c r="Z43" s="43"/>
      <c r="AA43" s="16"/>
      <c r="AB43" s="43"/>
      <c r="AC43" s="43"/>
      <c r="AD43" s="20">
        <f t="shared" si="2"/>
        <v>7</v>
      </c>
      <c r="AE43" s="20">
        <f t="shared" si="3"/>
        <v>87.5</v>
      </c>
      <c r="AF43">
        <v>7</v>
      </c>
      <c r="AG43" s="14"/>
      <c r="AH43" s="14"/>
      <c r="AJ43" s="14"/>
      <c r="AK43" s="15"/>
      <c r="AL43" s="13"/>
      <c r="AM43" s="13"/>
      <c r="AN43" s="13"/>
      <c r="AO43" s="55"/>
      <c r="AP43" s="56"/>
      <c r="AQ43" s="14"/>
      <c r="AR43" s="22">
        <f t="shared" si="4"/>
        <v>7</v>
      </c>
      <c r="AS43" s="22">
        <f t="shared" si="5"/>
        <v>70</v>
      </c>
      <c r="AT43" s="119">
        <v>3</v>
      </c>
      <c r="AU43" s="16">
        <v>6</v>
      </c>
      <c r="AV43" s="14"/>
      <c r="AW43" s="16"/>
      <c r="AX43" s="13"/>
      <c r="AY43" s="16"/>
      <c r="AZ43" s="14"/>
      <c r="BA43" s="43"/>
      <c r="BB43" s="43"/>
      <c r="BC43" s="43"/>
      <c r="BD43" s="43"/>
      <c r="BE43" s="43"/>
      <c r="BF43" s="43"/>
      <c r="BG43" s="23">
        <f t="shared" si="6"/>
        <v>9</v>
      </c>
      <c r="BH43" s="23">
        <f t="shared" si="7"/>
        <v>180</v>
      </c>
      <c r="BI43" s="16">
        <v>10</v>
      </c>
      <c r="BJ43" s="24"/>
      <c r="BK43" s="16"/>
      <c r="BL43" s="13"/>
      <c r="BM43" s="13"/>
      <c r="BN43" s="16"/>
      <c r="BO43" s="16"/>
      <c r="BP43" s="17"/>
      <c r="BQ43" s="17"/>
      <c r="BR43" s="17"/>
      <c r="BS43" s="17"/>
      <c r="BT43" s="17"/>
      <c r="BU43" s="25">
        <f t="shared" si="8"/>
        <v>10</v>
      </c>
      <c r="BV43" s="26">
        <f t="shared" si="9"/>
        <v>83.333333333333343</v>
      </c>
      <c r="BW43" s="13">
        <v>10</v>
      </c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I43" s="28">
        <f t="shared" si="10"/>
        <v>10</v>
      </c>
      <c r="CJ43" s="28">
        <f t="shared" si="11"/>
        <v>76.923076923076934</v>
      </c>
      <c r="CK43" s="13">
        <v>4</v>
      </c>
      <c r="CL43" s="13"/>
      <c r="CM43" s="5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2">
        <f t="shared" si="12"/>
        <v>4</v>
      </c>
      <c r="CY43" s="12">
        <f t="shared" si="13"/>
        <v>100</v>
      </c>
      <c r="CZ43" s="13"/>
      <c r="DA43" s="13"/>
      <c r="DB43" s="13"/>
      <c r="DC43" s="13"/>
      <c r="DD43" s="13"/>
      <c r="DE43" s="13"/>
      <c r="DF43" s="13"/>
      <c r="DG43" s="13"/>
      <c r="DH43" s="13"/>
      <c r="DI43" s="13"/>
    </row>
    <row r="44" spans="1:113" ht="21.75" customHeight="1" thickBot="1">
      <c r="A44" s="46">
        <v>40</v>
      </c>
      <c r="B44" s="61" t="s">
        <v>75</v>
      </c>
      <c r="C44">
        <v>5</v>
      </c>
      <c r="E44" s="14"/>
      <c r="G44" s="14"/>
      <c r="H44" s="14"/>
      <c r="I44" s="14"/>
      <c r="J44" s="54"/>
      <c r="K44" s="14"/>
      <c r="L44" s="48"/>
      <c r="M44" s="33"/>
      <c r="N44" s="49"/>
      <c r="O44" s="35"/>
      <c r="P44" s="19">
        <f t="shared" si="0"/>
        <v>5</v>
      </c>
      <c r="Q44" s="19">
        <f t="shared" si="1"/>
        <v>71.428571428571431</v>
      </c>
      <c r="R44" s="43">
        <v>4</v>
      </c>
      <c r="T44" s="14"/>
      <c r="V44" s="50"/>
      <c r="W44" s="51"/>
      <c r="X44" s="13"/>
      <c r="Y44" s="39"/>
      <c r="Z44" s="43"/>
      <c r="AA44" s="16"/>
      <c r="AB44" s="43"/>
      <c r="AC44" s="43"/>
      <c r="AD44" s="20">
        <f t="shared" si="2"/>
        <v>4</v>
      </c>
      <c r="AE44" s="20">
        <f t="shared" si="3"/>
        <v>50</v>
      </c>
      <c r="AF44">
        <v>8</v>
      </c>
      <c r="AG44" s="14"/>
      <c r="AH44" s="14"/>
      <c r="AJ44" s="14"/>
      <c r="AK44" s="15"/>
      <c r="AL44" s="13"/>
      <c r="AM44" s="13"/>
      <c r="AN44" s="13"/>
      <c r="AO44" s="55"/>
      <c r="AP44" s="56"/>
      <c r="AQ44" s="14"/>
      <c r="AR44" s="22">
        <f t="shared" si="4"/>
        <v>8</v>
      </c>
      <c r="AS44" s="22">
        <f t="shared" si="5"/>
        <v>80</v>
      </c>
      <c r="AT44" s="119">
        <v>4</v>
      </c>
      <c r="AU44" s="16">
        <v>4</v>
      </c>
      <c r="AV44" s="14"/>
      <c r="AW44" s="16"/>
      <c r="AX44" s="13"/>
      <c r="AY44" s="16"/>
      <c r="AZ44" s="14"/>
      <c r="BA44" s="43"/>
      <c r="BB44" s="43"/>
      <c r="BC44" s="43"/>
      <c r="BD44" s="43"/>
      <c r="BE44" s="43"/>
      <c r="BF44" s="43"/>
      <c r="BG44" s="23">
        <f t="shared" si="6"/>
        <v>8</v>
      </c>
      <c r="BH44" s="23">
        <f t="shared" si="7"/>
        <v>160</v>
      </c>
      <c r="BI44" s="16">
        <v>7</v>
      </c>
      <c r="BJ44" s="24"/>
      <c r="BK44" s="16"/>
      <c r="BL44" s="13"/>
      <c r="BM44" s="13"/>
      <c r="BN44" s="16"/>
      <c r="BO44" s="16"/>
      <c r="BP44" s="17"/>
      <c r="BQ44" s="17"/>
      <c r="BR44" s="17"/>
      <c r="BS44" s="17"/>
      <c r="BT44" s="17"/>
      <c r="BU44" s="25">
        <f t="shared" si="8"/>
        <v>7</v>
      </c>
      <c r="BV44" s="26">
        <f t="shared" si="9"/>
        <v>58.333333333333336</v>
      </c>
      <c r="BW44" s="13">
        <v>10</v>
      </c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I44" s="28">
        <f t="shared" si="10"/>
        <v>10</v>
      </c>
      <c r="CJ44" s="28">
        <f t="shared" si="11"/>
        <v>76.923076923076934</v>
      </c>
      <c r="CK44" s="13">
        <v>3</v>
      </c>
      <c r="CL44" s="13"/>
      <c r="CM44" s="5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2">
        <f t="shared" si="12"/>
        <v>3</v>
      </c>
      <c r="CY44" s="12">
        <f t="shared" si="13"/>
        <v>75</v>
      </c>
      <c r="CZ44" s="13"/>
      <c r="DA44" s="13"/>
      <c r="DB44" s="13"/>
      <c r="DC44" s="13"/>
      <c r="DD44" s="13"/>
      <c r="DE44" s="13"/>
      <c r="DF44" s="13"/>
      <c r="DG44" s="13"/>
      <c r="DH44" s="13"/>
      <c r="DI44" s="13"/>
    </row>
    <row r="45" spans="1:113" ht="21.75" customHeight="1" thickBot="1">
      <c r="A45" s="30">
        <v>41</v>
      </c>
      <c r="B45" s="61" t="s">
        <v>76</v>
      </c>
      <c r="C45">
        <v>7</v>
      </c>
      <c r="E45" s="14"/>
      <c r="G45" s="14"/>
      <c r="H45" s="14"/>
      <c r="I45" s="14"/>
      <c r="J45" s="54"/>
      <c r="K45" s="14"/>
      <c r="L45" s="48"/>
      <c r="M45" s="33"/>
      <c r="N45" s="49"/>
      <c r="O45" s="35"/>
      <c r="P45" s="19">
        <f t="shared" si="0"/>
        <v>7</v>
      </c>
      <c r="Q45" s="19">
        <f t="shared" si="1"/>
        <v>100</v>
      </c>
      <c r="R45" s="43">
        <v>8</v>
      </c>
      <c r="T45" s="14"/>
      <c r="V45" s="50"/>
      <c r="W45" s="51"/>
      <c r="X45" s="13"/>
      <c r="Y45" s="39"/>
      <c r="Z45" s="43"/>
      <c r="AA45" s="16"/>
      <c r="AB45" s="43"/>
      <c r="AC45" s="43"/>
      <c r="AD45" s="20">
        <f t="shared" si="2"/>
        <v>8</v>
      </c>
      <c r="AE45" s="20">
        <f t="shared" si="3"/>
        <v>100</v>
      </c>
      <c r="AF45">
        <v>8</v>
      </c>
      <c r="AG45" s="14"/>
      <c r="AH45" s="14"/>
      <c r="AJ45" s="14"/>
      <c r="AK45" s="15"/>
      <c r="AL45" s="13"/>
      <c r="AM45" s="13"/>
      <c r="AN45" s="13"/>
      <c r="AO45" s="55"/>
      <c r="AP45" s="56"/>
      <c r="AQ45" s="14"/>
      <c r="AR45" s="22">
        <f t="shared" si="4"/>
        <v>8</v>
      </c>
      <c r="AS45" s="22">
        <f t="shared" si="5"/>
        <v>80</v>
      </c>
      <c r="AT45" s="119">
        <v>5</v>
      </c>
      <c r="AU45" s="16">
        <v>6</v>
      </c>
      <c r="AV45" s="14"/>
      <c r="AW45" s="16"/>
      <c r="AX45" s="13"/>
      <c r="AY45" s="16"/>
      <c r="AZ45" s="14"/>
      <c r="BA45" s="43"/>
      <c r="BB45" s="43"/>
      <c r="BC45" s="43"/>
      <c r="BD45" s="43"/>
      <c r="BE45" s="43"/>
      <c r="BF45" s="43"/>
      <c r="BG45" s="23">
        <f t="shared" si="6"/>
        <v>11</v>
      </c>
      <c r="BH45" s="23">
        <f t="shared" si="7"/>
        <v>220.00000000000003</v>
      </c>
      <c r="BI45" s="16">
        <v>12</v>
      </c>
      <c r="BJ45" s="24"/>
      <c r="BK45" s="16"/>
      <c r="BL45" s="13"/>
      <c r="BM45" s="13"/>
      <c r="BN45" s="16"/>
      <c r="BO45" s="16"/>
      <c r="BP45" s="17"/>
      <c r="BQ45" s="17"/>
      <c r="BR45" s="17"/>
      <c r="BS45" s="17"/>
      <c r="BT45" s="17"/>
      <c r="BU45" s="25">
        <f t="shared" si="8"/>
        <v>12</v>
      </c>
      <c r="BV45" s="26">
        <f t="shared" si="9"/>
        <v>100</v>
      </c>
      <c r="BW45" s="13">
        <v>12</v>
      </c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I45" s="28">
        <f t="shared" si="10"/>
        <v>12</v>
      </c>
      <c r="CJ45" s="28">
        <f t="shared" si="11"/>
        <v>92.307692307692307</v>
      </c>
      <c r="CK45" s="13">
        <v>4</v>
      </c>
      <c r="CL45" s="13"/>
      <c r="CM45" s="5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2">
        <f t="shared" si="12"/>
        <v>4</v>
      </c>
      <c r="CY45" s="12">
        <f t="shared" si="13"/>
        <v>100</v>
      </c>
      <c r="CZ45" s="13"/>
      <c r="DA45" s="13"/>
      <c r="DB45" s="13"/>
      <c r="DC45" s="13"/>
      <c r="DD45" s="13"/>
      <c r="DE45" s="13"/>
      <c r="DF45" s="13"/>
      <c r="DG45" s="13"/>
      <c r="DH45" s="13"/>
      <c r="DI45" s="13"/>
    </row>
    <row r="46" spans="1:113" ht="21.75" customHeight="1" thickBot="1">
      <c r="A46" s="46">
        <v>42</v>
      </c>
      <c r="B46" s="61" t="s">
        <v>77</v>
      </c>
      <c r="C46">
        <v>7</v>
      </c>
      <c r="E46" s="14"/>
      <c r="G46" s="14"/>
      <c r="H46" s="14"/>
      <c r="I46" s="14"/>
      <c r="J46" s="54"/>
      <c r="K46" s="14"/>
      <c r="L46" s="48"/>
      <c r="M46" s="33"/>
      <c r="N46" s="49"/>
      <c r="O46" s="35"/>
      <c r="P46" s="19">
        <f t="shared" si="0"/>
        <v>7</v>
      </c>
      <c r="Q46" s="19">
        <f t="shared" si="1"/>
        <v>100</v>
      </c>
      <c r="R46" s="43">
        <v>6</v>
      </c>
      <c r="T46" s="14"/>
      <c r="V46" s="50"/>
      <c r="W46" s="51"/>
      <c r="X46" s="13"/>
      <c r="Y46" s="39"/>
      <c r="Z46" s="43"/>
      <c r="AA46" s="16"/>
      <c r="AB46" s="43"/>
      <c r="AC46" s="43"/>
      <c r="AD46" s="20">
        <f t="shared" si="2"/>
        <v>6</v>
      </c>
      <c r="AE46" s="20">
        <f t="shared" si="3"/>
        <v>75</v>
      </c>
      <c r="AF46">
        <v>8</v>
      </c>
      <c r="AG46" s="14"/>
      <c r="AH46" s="14"/>
      <c r="AJ46" s="14"/>
      <c r="AK46" s="15"/>
      <c r="AL46" s="13"/>
      <c r="AM46" s="13"/>
      <c r="AN46" s="13"/>
      <c r="AO46" s="55"/>
      <c r="AP46" s="56"/>
      <c r="AQ46" s="14"/>
      <c r="AR46" s="22">
        <f t="shared" si="4"/>
        <v>8</v>
      </c>
      <c r="AS46" s="22">
        <f t="shared" si="5"/>
        <v>80</v>
      </c>
      <c r="AT46" s="119">
        <v>4</v>
      </c>
      <c r="AU46" s="16">
        <v>5</v>
      </c>
      <c r="AV46" s="14"/>
      <c r="AW46" s="16"/>
      <c r="AX46" s="13"/>
      <c r="AY46" s="16"/>
      <c r="AZ46" s="14"/>
      <c r="BA46" s="43"/>
      <c r="BB46" s="43"/>
      <c r="BC46" s="43"/>
      <c r="BD46" s="43"/>
      <c r="BE46" s="43"/>
      <c r="BF46" s="43"/>
      <c r="BG46" s="23">
        <f t="shared" si="6"/>
        <v>9</v>
      </c>
      <c r="BH46" s="23">
        <f t="shared" si="7"/>
        <v>180</v>
      </c>
      <c r="BI46" s="16">
        <v>12</v>
      </c>
      <c r="BJ46" s="24"/>
      <c r="BK46" s="16"/>
      <c r="BL46" s="13"/>
      <c r="BM46" s="13"/>
      <c r="BN46" s="16"/>
      <c r="BO46" s="16"/>
      <c r="BP46" s="17"/>
      <c r="BQ46" s="17"/>
      <c r="BR46" s="17"/>
      <c r="BS46" s="17"/>
      <c r="BT46" s="17"/>
      <c r="BU46" s="25">
        <f t="shared" si="8"/>
        <v>12</v>
      </c>
      <c r="BV46" s="26">
        <f t="shared" si="9"/>
        <v>100</v>
      </c>
      <c r="BW46" s="13">
        <v>13</v>
      </c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I46" s="28">
        <f t="shared" si="10"/>
        <v>13</v>
      </c>
      <c r="CJ46" s="28">
        <f t="shared" si="11"/>
        <v>100</v>
      </c>
      <c r="CK46" s="13">
        <v>4</v>
      </c>
      <c r="CL46" s="13"/>
      <c r="CM46" s="5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2">
        <f t="shared" si="12"/>
        <v>4</v>
      </c>
      <c r="CY46" s="12">
        <f t="shared" si="13"/>
        <v>100</v>
      </c>
      <c r="CZ46" s="13"/>
      <c r="DA46" s="13"/>
      <c r="DB46" s="13"/>
      <c r="DC46" s="13"/>
      <c r="DD46" s="13"/>
      <c r="DE46" s="13"/>
      <c r="DF46" s="13"/>
      <c r="DG46" s="13"/>
      <c r="DH46" s="13"/>
      <c r="DI46" s="13"/>
    </row>
    <row r="47" spans="1:113" ht="21.75" customHeight="1" thickBot="1">
      <c r="A47" s="30">
        <v>43</v>
      </c>
      <c r="B47" s="61" t="s">
        <v>78</v>
      </c>
      <c r="C47">
        <v>7</v>
      </c>
      <c r="E47" s="14"/>
      <c r="G47" s="14"/>
      <c r="H47" s="14"/>
      <c r="I47" s="14"/>
      <c r="J47" s="54"/>
      <c r="K47" s="14"/>
      <c r="L47" s="48"/>
      <c r="M47" s="33"/>
      <c r="N47" s="49"/>
      <c r="O47" s="35"/>
      <c r="P47" s="19">
        <f t="shared" si="0"/>
        <v>7</v>
      </c>
      <c r="Q47" s="19">
        <f t="shared" si="1"/>
        <v>100</v>
      </c>
      <c r="R47" s="43">
        <v>8</v>
      </c>
      <c r="T47" s="14"/>
      <c r="V47" s="50"/>
      <c r="W47" s="51"/>
      <c r="X47" s="13"/>
      <c r="Y47" s="39"/>
      <c r="Z47" s="43"/>
      <c r="AA47" s="16"/>
      <c r="AB47" s="43"/>
      <c r="AC47" s="43"/>
      <c r="AD47" s="20">
        <f t="shared" si="2"/>
        <v>8</v>
      </c>
      <c r="AE47" s="20">
        <f t="shared" si="3"/>
        <v>100</v>
      </c>
      <c r="AF47">
        <v>8</v>
      </c>
      <c r="AG47" s="14"/>
      <c r="AH47" s="14"/>
      <c r="AJ47" s="14"/>
      <c r="AK47" s="15"/>
      <c r="AL47" s="13"/>
      <c r="AM47" s="13"/>
      <c r="AN47" s="13"/>
      <c r="AO47" s="55"/>
      <c r="AP47" s="56"/>
      <c r="AQ47" s="14"/>
      <c r="AR47" s="22">
        <f t="shared" si="4"/>
        <v>8</v>
      </c>
      <c r="AS47" s="22">
        <f t="shared" si="5"/>
        <v>80</v>
      </c>
      <c r="AT47" s="119">
        <v>5</v>
      </c>
      <c r="AU47" s="16">
        <v>6</v>
      </c>
      <c r="AV47" s="14"/>
      <c r="AW47" s="16"/>
      <c r="AX47" s="13"/>
      <c r="AY47" s="16"/>
      <c r="AZ47" s="14"/>
      <c r="BA47" s="43"/>
      <c r="BB47" s="43"/>
      <c r="BC47" s="43"/>
      <c r="BD47" s="43"/>
      <c r="BE47" s="43"/>
      <c r="BF47" s="43"/>
      <c r="BG47" s="23">
        <f t="shared" si="6"/>
        <v>11</v>
      </c>
      <c r="BH47" s="23">
        <f t="shared" si="7"/>
        <v>220.00000000000003</v>
      </c>
      <c r="BI47" s="16">
        <v>12</v>
      </c>
      <c r="BJ47" s="24"/>
      <c r="BK47" s="16"/>
      <c r="BL47" s="13"/>
      <c r="BM47" s="13"/>
      <c r="BN47" s="16"/>
      <c r="BO47" s="16"/>
      <c r="BP47" s="17"/>
      <c r="BQ47" s="17"/>
      <c r="BR47" s="17"/>
      <c r="BS47" s="17"/>
      <c r="BT47" s="17"/>
      <c r="BU47" s="25">
        <f t="shared" si="8"/>
        <v>12</v>
      </c>
      <c r="BV47" s="26">
        <f t="shared" si="9"/>
        <v>100</v>
      </c>
      <c r="BW47" s="13">
        <v>11</v>
      </c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I47" s="28">
        <f t="shared" si="10"/>
        <v>11</v>
      </c>
      <c r="CJ47" s="28">
        <f t="shared" si="11"/>
        <v>84.615384615384613</v>
      </c>
      <c r="CK47" s="13">
        <v>4</v>
      </c>
      <c r="CL47" s="13"/>
      <c r="CM47" s="5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2">
        <f t="shared" si="12"/>
        <v>4</v>
      </c>
      <c r="CY47" s="12">
        <f t="shared" si="13"/>
        <v>100</v>
      </c>
      <c r="CZ47" s="13"/>
      <c r="DA47" s="13"/>
      <c r="DB47" s="13"/>
      <c r="DC47" s="13"/>
      <c r="DD47" s="13"/>
      <c r="DE47" s="13"/>
      <c r="DF47" s="13"/>
      <c r="DG47" s="13"/>
      <c r="DH47" s="13"/>
      <c r="DI47" s="13"/>
    </row>
    <row r="48" spans="1:113" ht="21.75" customHeight="1" thickBot="1">
      <c r="A48" s="46">
        <v>44</v>
      </c>
      <c r="B48" s="61" t="s">
        <v>79</v>
      </c>
      <c r="C48">
        <v>5</v>
      </c>
      <c r="E48" s="14"/>
      <c r="G48" s="14"/>
      <c r="H48" s="14"/>
      <c r="I48" s="14"/>
      <c r="J48" s="54"/>
      <c r="K48" s="14"/>
      <c r="L48" s="48"/>
      <c r="M48" s="33"/>
      <c r="N48" s="49"/>
      <c r="O48" s="35"/>
      <c r="P48" s="19">
        <f t="shared" si="0"/>
        <v>5</v>
      </c>
      <c r="Q48" s="19">
        <f t="shared" si="1"/>
        <v>71.428571428571431</v>
      </c>
      <c r="R48" s="43">
        <v>7</v>
      </c>
      <c r="T48" s="14"/>
      <c r="V48" s="50"/>
      <c r="W48" s="51"/>
      <c r="X48" s="13"/>
      <c r="Y48" s="39"/>
      <c r="Z48" s="43"/>
      <c r="AA48" s="16"/>
      <c r="AB48" s="43"/>
      <c r="AC48" s="43"/>
      <c r="AD48" s="20">
        <f t="shared" si="2"/>
        <v>7</v>
      </c>
      <c r="AE48" s="20">
        <f t="shared" si="3"/>
        <v>87.5</v>
      </c>
      <c r="AF48">
        <v>7</v>
      </c>
      <c r="AG48" s="14"/>
      <c r="AH48" s="14"/>
      <c r="AJ48" s="14"/>
      <c r="AK48" s="15"/>
      <c r="AL48" s="13"/>
      <c r="AM48" s="13"/>
      <c r="AN48" s="13"/>
      <c r="AO48" s="55"/>
      <c r="AP48" s="56"/>
      <c r="AQ48" s="14"/>
      <c r="AR48" s="22">
        <f t="shared" si="4"/>
        <v>7</v>
      </c>
      <c r="AS48" s="22">
        <f t="shared" si="5"/>
        <v>70</v>
      </c>
      <c r="AT48" s="119">
        <v>5</v>
      </c>
      <c r="AU48" s="16">
        <v>5</v>
      </c>
      <c r="AV48" s="14"/>
      <c r="AW48" s="16"/>
      <c r="AX48" s="13"/>
      <c r="AY48" s="16"/>
      <c r="AZ48" s="14"/>
      <c r="BA48" s="43"/>
      <c r="BB48" s="43"/>
      <c r="BC48" s="43"/>
      <c r="BD48" s="43"/>
      <c r="BE48" s="43"/>
      <c r="BF48" s="43"/>
      <c r="BG48" s="23">
        <f t="shared" si="6"/>
        <v>10</v>
      </c>
      <c r="BH48" s="23">
        <f t="shared" si="7"/>
        <v>200</v>
      </c>
      <c r="BI48" s="16">
        <v>9</v>
      </c>
      <c r="BJ48" s="24"/>
      <c r="BK48" s="16"/>
      <c r="BL48" s="13"/>
      <c r="BM48" s="13"/>
      <c r="BN48" s="16"/>
      <c r="BO48" s="16"/>
      <c r="BP48" s="17"/>
      <c r="BQ48" s="17"/>
      <c r="BR48" s="17"/>
      <c r="BS48" s="17"/>
      <c r="BT48" s="17"/>
      <c r="BU48" s="25">
        <f t="shared" si="8"/>
        <v>9</v>
      </c>
      <c r="BV48" s="26">
        <f t="shared" si="9"/>
        <v>75</v>
      </c>
      <c r="BW48" s="13">
        <v>10</v>
      </c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I48" s="28">
        <f t="shared" si="10"/>
        <v>10</v>
      </c>
      <c r="CJ48" s="28">
        <f t="shared" si="11"/>
        <v>76.923076923076934</v>
      </c>
      <c r="CK48" s="13">
        <v>3</v>
      </c>
      <c r="CL48" s="13"/>
      <c r="CM48" s="5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2">
        <f t="shared" si="12"/>
        <v>3</v>
      </c>
      <c r="CY48" s="12">
        <f t="shared" si="13"/>
        <v>75</v>
      </c>
      <c r="CZ48" s="13"/>
      <c r="DA48" s="13"/>
      <c r="DB48" s="13"/>
      <c r="DC48" s="13"/>
      <c r="DD48" s="13"/>
      <c r="DE48" s="13"/>
      <c r="DF48" s="13"/>
      <c r="DG48" s="13"/>
      <c r="DH48" s="13"/>
      <c r="DI48" s="13"/>
    </row>
    <row r="49" spans="1:113" ht="21.75" customHeight="1" thickBot="1">
      <c r="A49" s="30">
        <v>45</v>
      </c>
      <c r="B49" s="61" t="s">
        <v>80</v>
      </c>
      <c r="C49">
        <v>7</v>
      </c>
      <c r="E49" s="14"/>
      <c r="G49" s="14"/>
      <c r="H49" s="14"/>
      <c r="I49" s="14"/>
      <c r="J49" s="54"/>
      <c r="K49" s="14"/>
      <c r="L49" s="48"/>
      <c r="M49" s="33"/>
      <c r="N49" s="49"/>
      <c r="O49" s="35"/>
      <c r="P49" s="19">
        <f t="shared" si="0"/>
        <v>7</v>
      </c>
      <c r="Q49" s="19">
        <f t="shared" si="1"/>
        <v>100</v>
      </c>
      <c r="R49" s="43">
        <v>8</v>
      </c>
      <c r="T49" s="14"/>
      <c r="V49" s="50"/>
      <c r="W49" s="51"/>
      <c r="X49" s="13"/>
      <c r="Y49" s="39"/>
      <c r="Z49" s="43"/>
      <c r="AA49" s="16"/>
      <c r="AB49" s="43"/>
      <c r="AC49" s="43"/>
      <c r="AD49" s="20">
        <f t="shared" si="2"/>
        <v>8</v>
      </c>
      <c r="AE49" s="20">
        <f t="shared" si="3"/>
        <v>100</v>
      </c>
      <c r="AF49">
        <v>8</v>
      </c>
      <c r="AG49" s="14"/>
      <c r="AH49" s="14"/>
      <c r="AJ49" s="14"/>
      <c r="AK49" s="15"/>
      <c r="AL49" s="13"/>
      <c r="AM49" s="13"/>
      <c r="AN49" s="13"/>
      <c r="AO49" s="55"/>
      <c r="AP49" s="56"/>
      <c r="AQ49" s="14"/>
      <c r="AR49" s="22">
        <f t="shared" si="4"/>
        <v>8</v>
      </c>
      <c r="AS49" s="22">
        <f t="shared" si="5"/>
        <v>80</v>
      </c>
      <c r="AT49" s="119">
        <v>5</v>
      </c>
      <c r="AU49" s="16">
        <v>7</v>
      </c>
      <c r="AV49" s="14"/>
      <c r="AW49" s="16"/>
      <c r="AX49" s="13"/>
      <c r="AY49" s="16"/>
      <c r="AZ49" s="14"/>
      <c r="BA49" s="43"/>
      <c r="BB49" s="43"/>
      <c r="BC49" s="43"/>
      <c r="BD49" s="43"/>
      <c r="BE49" s="43"/>
      <c r="BF49" s="43"/>
      <c r="BG49" s="23">
        <f t="shared" si="6"/>
        <v>12</v>
      </c>
      <c r="BH49" s="23">
        <f t="shared" si="7"/>
        <v>240</v>
      </c>
      <c r="BI49" s="16">
        <v>12</v>
      </c>
      <c r="BJ49" s="24"/>
      <c r="BK49" s="16"/>
      <c r="BL49" s="13"/>
      <c r="BM49" s="13"/>
      <c r="BN49" s="16"/>
      <c r="BO49" s="16"/>
      <c r="BP49" s="17"/>
      <c r="BQ49" s="17"/>
      <c r="BR49" s="17"/>
      <c r="BS49" s="17"/>
      <c r="BT49" s="17"/>
      <c r="BU49" s="25">
        <f t="shared" si="8"/>
        <v>12</v>
      </c>
      <c r="BV49" s="26">
        <f t="shared" si="9"/>
        <v>100</v>
      </c>
      <c r="BW49" s="13">
        <v>12</v>
      </c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I49" s="28">
        <f t="shared" si="10"/>
        <v>12</v>
      </c>
      <c r="CJ49" s="28">
        <f t="shared" si="11"/>
        <v>92.307692307692307</v>
      </c>
      <c r="CK49" s="13">
        <v>3</v>
      </c>
      <c r="CL49" s="13"/>
      <c r="CM49" s="5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2">
        <f t="shared" si="12"/>
        <v>3</v>
      </c>
      <c r="CY49" s="12">
        <f t="shared" si="13"/>
        <v>75</v>
      </c>
      <c r="CZ49" s="13"/>
      <c r="DA49" s="13"/>
      <c r="DB49" s="13"/>
      <c r="DC49" s="13"/>
      <c r="DD49" s="13"/>
      <c r="DE49" s="13"/>
      <c r="DF49" s="13"/>
      <c r="DG49" s="13"/>
      <c r="DH49" s="13"/>
      <c r="DI49" s="13"/>
    </row>
    <row r="50" spans="1:113" ht="21.75" customHeight="1" thickBot="1">
      <c r="A50" s="46">
        <v>46</v>
      </c>
      <c r="B50" s="61" t="s">
        <v>81</v>
      </c>
      <c r="C50">
        <v>5</v>
      </c>
      <c r="E50" s="14"/>
      <c r="G50" s="14"/>
      <c r="H50" s="14"/>
      <c r="I50" s="14"/>
      <c r="J50" s="54"/>
      <c r="K50" s="14"/>
      <c r="L50" s="48"/>
      <c r="M50" s="33"/>
      <c r="N50" s="49"/>
      <c r="O50" s="35"/>
      <c r="P50" s="19">
        <f t="shared" si="0"/>
        <v>5</v>
      </c>
      <c r="Q50" s="19">
        <f t="shared" si="1"/>
        <v>71.428571428571431</v>
      </c>
      <c r="R50" s="43">
        <v>6</v>
      </c>
      <c r="T50" s="14"/>
      <c r="V50" s="50"/>
      <c r="W50" s="51"/>
      <c r="X50" s="13"/>
      <c r="Y50" s="39"/>
      <c r="Z50" s="43"/>
      <c r="AA50" s="16"/>
      <c r="AB50" s="43"/>
      <c r="AC50" s="43"/>
      <c r="AD50" s="20">
        <f t="shared" si="2"/>
        <v>6</v>
      </c>
      <c r="AE50" s="20">
        <f t="shared" si="3"/>
        <v>75</v>
      </c>
      <c r="AF50">
        <v>9</v>
      </c>
      <c r="AG50" s="14"/>
      <c r="AH50" s="14"/>
      <c r="AJ50" s="14"/>
      <c r="AK50" s="15"/>
      <c r="AL50" s="13"/>
      <c r="AM50" s="13"/>
      <c r="AN50" s="13"/>
      <c r="AO50" s="55"/>
      <c r="AP50" s="56"/>
      <c r="AQ50" s="14"/>
      <c r="AR50" s="22">
        <f t="shared" si="4"/>
        <v>9</v>
      </c>
      <c r="AS50" s="22">
        <f t="shared" si="5"/>
        <v>90</v>
      </c>
      <c r="AT50" s="119">
        <v>4</v>
      </c>
      <c r="AU50" s="16">
        <v>5</v>
      </c>
      <c r="AV50" s="14"/>
      <c r="AW50" s="16"/>
      <c r="AX50" s="13"/>
      <c r="AY50" s="16"/>
      <c r="AZ50" s="14"/>
      <c r="BA50" s="43"/>
      <c r="BB50" s="43"/>
      <c r="BC50" s="43"/>
      <c r="BD50" s="43"/>
      <c r="BE50" s="43"/>
      <c r="BF50" s="43"/>
      <c r="BG50" s="23">
        <f t="shared" si="6"/>
        <v>9</v>
      </c>
      <c r="BH50" s="23">
        <f t="shared" si="7"/>
        <v>180</v>
      </c>
      <c r="BI50" s="16">
        <v>7</v>
      </c>
      <c r="BJ50" s="24"/>
      <c r="BK50" s="16"/>
      <c r="BL50" s="13"/>
      <c r="BM50" s="13"/>
      <c r="BN50" s="16"/>
      <c r="BO50" s="16"/>
      <c r="BP50" s="17"/>
      <c r="BQ50" s="17"/>
      <c r="BR50" s="17"/>
      <c r="BS50" s="17"/>
      <c r="BT50" s="17"/>
      <c r="BU50" s="25">
        <f t="shared" si="8"/>
        <v>7</v>
      </c>
      <c r="BV50" s="26">
        <f t="shared" si="9"/>
        <v>58.333333333333336</v>
      </c>
      <c r="BW50" s="13">
        <v>7</v>
      </c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I50" s="28">
        <f t="shared" si="10"/>
        <v>7</v>
      </c>
      <c r="CJ50" s="28">
        <f t="shared" si="11"/>
        <v>53.846153846153847</v>
      </c>
      <c r="CK50" s="13">
        <v>2</v>
      </c>
      <c r="CL50" s="13"/>
      <c r="CM50" s="5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2">
        <f t="shared" si="12"/>
        <v>2</v>
      </c>
      <c r="CY50" s="12">
        <f t="shared" si="13"/>
        <v>50</v>
      </c>
      <c r="CZ50" s="13"/>
      <c r="DA50" s="13"/>
      <c r="DB50" s="13"/>
      <c r="DC50" s="13"/>
      <c r="DD50" s="13"/>
      <c r="DE50" s="13"/>
      <c r="DF50" s="13"/>
      <c r="DG50" s="13"/>
      <c r="DH50" s="13"/>
      <c r="DI50" s="13"/>
    </row>
    <row r="51" spans="1:113" ht="21.75" customHeight="1" thickBot="1">
      <c r="A51" s="30">
        <v>47</v>
      </c>
      <c r="B51" s="61" t="s">
        <v>82</v>
      </c>
      <c r="C51">
        <v>7</v>
      </c>
      <c r="E51" s="14"/>
      <c r="G51" s="14"/>
      <c r="H51" s="14"/>
      <c r="I51" s="14"/>
      <c r="J51" s="47"/>
      <c r="K51" s="14"/>
      <c r="L51" s="48"/>
      <c r="M51" s="33"/>
      <c r="N51" s="49"/>
      <c r="O51" s="35"/>
      <c r="P51" s="19">
        <f t="shared" si="0"/>
        <v>7</v>
      </c>
      <c r="Q51" s="19">
        <f t="shared" si="1"/>
        <v>100</v>
      </c>
      <c r="R51" s="43">
        <v>8</v>
      </c>
      <c r="T51" s="14"/>
      <c r="V51" s="50"/>
      <c r="W51" s="51"/>
      <c r="X51" s="13"/>
      <c r="Y51" s="39"/>
      <c r="Z51" s="43"/>
      <c r="AA51" s="16"/>
      <c r="AB51" s="43"/>
      <c r="AC51" s="43"/>
      <c r="AD51" s="20">
        <f t="shared" si="2"/>
        <v>8</v>
      </c>
      <c r="AE51" s="20">
        <f t="shared" si="3"/>
        <v>100</v>
      </c>
      <c r="AF51">
        <v>8</v>
      </c>
      <c r="AG51" s="14"/>
      <c r="AH51" s="14"/>
      <c r="AJ51" s="14"/>
      <c r="AK51" s="15"/>
      <c r="AL51" s="13"/>
      <c r="AM51" s="13"/>
      <c r="AN51" s="13"/>
      <c r="AO51" s="55"/>
      <c r="AP51" s="56"/>
      <c r="AQ51" s="14"/>
      <c r="AR51" s="22">
        <f t="shared" si="4"/>
        <v>8</v>
      </c>
      <c r="AS51" s="22">
        <f t="shared" si="5"/>
        <v>80</v>
      </c>
      <c r="AT51" s="119">
        <v>5</v>
      </c>
      <c r="AU51" s="16">
        <v>7</v>
      </c>
      <c r="AV51" s="14"/>
      <c r="AW51" s="16"/>
      <c r="AX51" s="13"/>
      <c r="AY51" s="16"/>
      <c r="AZ51" s="14"/>
      <c r="BA51" s="43"/>
      <c r="BB51" s="43"/>
      <c r="BC51" s="43"/>
      <c r="BD51" s="43"/>
      <c r="BE51" s="43"/>
      <c r="BF51" s="43"/>
      <c r="BG51" s="23">
        <f t="shared" si="6"/>
        <v>12</v>
      </c>
      <c r="BH51" s="23">
        <f t="shared" si="7"/>
        <v>240</v>
      </c>
      <c r="BI51" s="16">
        <v>12</v>
      </c>
      <c r="BJ51" s="24"/>
      <c r="BK51" s="16"/>
      <c r="BL51" s="13"/>
      <c r="BM51" s="13"/>
      <c r="BN51" s="16"/>
      <c r="BO51" s="16"/>
      <c r="BP51" s="17"/>
      <c r="BQ51" s="17"/>
      <c r="BR51" s="17"/>
      <c r="BS51" s="17"/>
      <c r="BT51" s="17"/>
      <c r="BU51" s="25">
        <f t="shared" si="8"/>
        <v>12</v>
      </c>
      <c r="BV51" s="26">
        <f t="shared" si="9"/>
        <v>100</v>
      </c>
      <c r="BW51" s="13">
        <v>13</v>
      </c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I51" s="28">
        <f t="shared" si="10"/>
        <v>13</v>
      </c>
      <c r="CJ51" s="28">
        <f t="shared" si="11"/>
        <v>100</v>
      </c>
      <c r="CK51" s="13">
        <v>4</v>
      </c>
      <c r="CL51" s="13"/>
      <c r="CM51" s="5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2">
        <f t="shared" si="12"/>
        <v>4</v>
      </c>
      <c r="CY51" s="12">
        <f t="shared" si="13"/>
        <v>100</v>
      </c>
      <c r="CZ51" s="13"/>
      <c r="DA51" s="13"/>
      <c r="DB51" s="13"/>
      <c r="DC51" s="13"/>
      <c r="DD51" s="13"/>
      <c r="DE51" s="13"/>
      <c r="DF51" s="13"/>
      <c r="DG51" s="13"/>
      <c r="DH51" s="13"/>
      <c r="DI51" s="13"/>
    </row>
    <row r="52" spans="1:113" ht="21.75" customHeight="1" thickBot="1">
      <c r="A52" s="46">
        <v>48</v>
      </c>
      <c r="B52" s="62" t="s">
        <v>83</v>
      </c>
      <c r="C52">
        <v>6</v>
      </c>
      <c r="E52" s="14"/>
      <c r="G52" s="14"/>
      <c r="H52" s="14"/>
      <c r="I52" s="14"/>
      <c r="J52" s="54"/>
      <c r="K52" s="14"/>
      <c r="L52" s="48"/>
      <c r="M52" s="33"/>
      <c r="N52" s="49"/>
      <c r="O52" s="35"/>
      <c r="P52" s="19">
        <f t="shared" si="0"/>
        <v>6</v>
      </c>
      <c r="Q52" s="19">
        <f t="shared" si="1"/>
        <v>85.714285714285708</v>
      </c>
      <c r="R52" s="43">
        <v>5</v>
      </c>
      <c r="T52" s="14"/>
      <c r="V52" s="50"/>
      <c r="W52" s="51"/>
      <c r="X52" s="13"/>
      <c r="Y52" s="39"/>
      <c r="Z52" s="43"/>
      <c r="AA52" s="16"/>
      <c r="AB52" s="43"/>
      <c r="AC52" s="43"/>
      <c r="AD52" s="20">
        <f t="shared" si="2"/>
        <v>5</v>
      </c>
      <c r="AE52" s="20">
        <f t="shared" si="3"/>
        <v>62.5</v>
      </c>
      <c r="AF52">
        <v>5</v>
      </c>
      <c r="AG52" s="14"/>
      <c r="AH52" s="14"/>
      <c r="AJ52" s="14"/>
      <c r="AK52" s="15"/>
      <c r="AL52" s="13"/>
      <c r="AM52" s="13"/>
      <c r="AN52" s="13"/>
      <c r="AO52" s="55"/>
      <c r="AP52" s="56"/>
      <c r="AQ52" s="14"/>
      <c r="AR52" s="22">
        <f t="shared" si="4"/>
        <v>5</v>
      </c>
      <c r="AS52" s="22">
        <f t="shared" si="5"/>
        <v>50</v>
      </c>
      <c r="AT52" s="119">
        <v>5</v>
      </c>
      <c r="AU52" s="16">
        <v>6</v>
      </c>
      <c r="AV52" s="14"/>
      <c r="AW52" s="16"/>
      <c r="AX52" s="13"/>
      <c r="AY52" s="16"/>
      <c r="AZ52" s="14"/>
      <c r="BA52" s="43"/>
      <c r="BB52" s="43"/>
      <c r="BC52" s="43"/>
      <c r="BD52" s="43"/>
      <c r="BE52" s="43"/>
      <c r="BF52" s="43"/>
      <c r="BG52" s="23">
        <f t="shared" si="6"/>
        <v>11</v>
      </c>
      <c r="BH52" s="23">
        <f t="shared" si="7"/>
        <v>220.00000000000003</v>
      </c>
      <c r="BI52" s="16">
        <v>10</v>
      </c>
      <c r="BJ52" s="24"/>
      <c r="BK52" s="16"/>
      <c r="BL52" s="13"/>
      <c r="BM52" s="13"/>
      <c r="BN52" s="16"/>
      <c r="BO52" s="16"/>
      <c r="BP52" s="17"/>
      <c r="BQ52" s="17"/>
      <c r="BR52" s="17"/>
      <c r="BS52" s="17"/>
      <c r="BT52" s="17"/>
      <c r="BU52" s="25">
        <f t="shared" si="8"/>
        <v>10</v>
      </c>
      <c r="BV52" s="26">
        <f t="shared" si="9"/>
        <v>83.333333333333343</v>
      </c>
      <c r="BW52" s="13">
        <v>11</v>
      </c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I52" s="28">
        <f t="shared" si="10"/>
        <v>11</v>
      </c>
      <c r="CJ52" s="28">
        <f t="shared" si="11"/>
        <v>84.615384615384613</v>
      </c>
      <c r="CK52" s="13">
        <v>2</v>
      </c>
      <c r="CL52" s="13"/>
      <c r="CM52" s="5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2">
        <f t="shared" si="12"/>
        <v>2</v>
      </c>
      <c r="CY52" s="12">
        <f t="shared" si="13"/>
        <v>50</v>
      </c>
      <c r="CZ52" s="13"/>
      <c r="DA52" s="13"/>
      <c r="DB52" s="13"/>
      <c r="DC52" s="13"/>
      <c r="DD52" s="13"/>
      <c r="DE52" s="13"/>
      <c r="DF52" s="13"/>
      <c r="DG52" s="13"/>
      <c r="DH52" s="13"/>
      <c r="DI52" s="13"/>
    </row>
    <row r="53" spans="1:113" ht="21.75" customHeight="1" thickBot="1">
      <c r="A53" s="30">
        <v>49</v>
      </c>
      <c r="B53" s="61" t="s">
        <v>84</v>
      </c>
      <c r="C53">
        <v>6</v>
      </c>
      <c r="E53" s="14"/>
      <c r="G53" s="14"/>
      <c r="H53" s="14"/>
      <c r="I53" s="14"/>
      <c r="J53" s="47"/>
      <c r="K53" s="14"/>
      <c r="L53" s="48"/>
      <c r="M53" s="33"/>
      <c r="N53" s="49"/>
      <c r="O53" s="35"/>
      <c r="P53" s="19">
        <f t="shared" si="0"/>
        <v>6</v>
      </c>
      <c r="Q53" s="19">
        <f t="shared" si="1"/>
        <v>85.714285714285708</v>
      </c>
      <c r="R53" s="43">
        <v>7</v>
      </c>
      <c r="T53" s="14"/>
      <c r="V53" s="50"/>
      <c r="W53" s="51"/>
      <c r="X53" s="13"/>
      <c r="Y53" s="39"/>
      <c r="Z53" s="43"/>
      <c r="AA53" s="16"/>
      <c r="AB53" s="43"/>
      <c r="AC53" s="43"/>
      <c r="AD53" s="20">
        <f t="shared" si="2"/>
        <v>7</v>
      </c>
      <c r="AE53" s="20">
        <f t="shared" si="3"/>
        <v>87.5</v>
      </c>
      <c r="AF53">
        <v>7</v>
      </c>
      <c r="AG53" s="14"/>
      <c r="AH53" s="14"/>
      <c r="AJ53" s="14"/>
      <c r="AK53" s="15"/>
      <c r="AL53" s="13"/>
      <c r="AM53" s="13"/>
      <c r="AN53" s="13"/>
      <c r="AO53" s="55"/>
      <c r="AP53" s="56"/>
      <c r="AQ53" s="14"/>
      <c r="AR53" s="22">
        <f t="shared" si="4"/>
        <v>7</v>
      </c>
      <c r="AS53" s="22">
        <f t="shared" si="5"/>
        <v>70</v>
      </c>
      <c r="AT53" s="119">
        <v>4</v>
      </c>
      <c r="AU53" s="16">
        <v>5</v>
      </c>
      <c r="AV53" s="14"/>
      <c r="AW53" s="16"/>
      <c r="AX53" s="13"/>
      <c r="AY53" s="16"/>
      <c r="AZ53" s="14"/>
      <c r="BA53" s="43"/>
      <c r="BB53" s="43"/>
      <c r="BC53" s="43"/>
      <c r="BD53" s="43"/>
      <c r="BE53" s="43"/>
      <c r="BF53" s="43"/>
      <c r="BG53" s="23">
        <f t="shared" si="6"/>
        <v>9</v>
      </c>
      <c r="BH53" s="23">
        <f t="shared" si="7"/>
        <v>180</v>
      </c>
      <c r="BI53" s="16">
        <v>8</v>
      </c>
      <c r="BJ53" s="24"/>
      <c r="BK53" s="16"/>
      <c r="BL53" s="13"/>
      <c r="BM53" s="13"/>
      <c r="BN53" s="16"/>
      <c r="BO53" s="16"/>
      <c r="BP53" s="17"/>
      <c r="BQ53" s="17"/>
      <c r="BR53" s="17"/>
      <c r="BS53" s="17"/>
      <c r="BT53" s="17"/>
      <c r="BU53" s="25">
        <f t="shared" si="8"/>
        <v>8</v>
      </c>
      <c r="BV53" s="26">
        <f t="shared" si="9"/>
        <v>66.666666666666657</v>
      </c>
      <c r="BW53" s="13">
        <v>10</v>
      </c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I53" s="28">
        <f t="shared" si="10"/>
        <v>10</v>
      </c>
      <c r="CJ53" s="28">
        <f t="shared" si="11"/>
        <v>76.923076923076934</v>
      </c>
      <c r="CK53" s="13">
        <v>3</v>
      </c>
      <c r="CL53" s="13"/>
      <c r="CM53" s="5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2">
        <f t="shared" si="12"/>
        <v>3</v>
      </c>
      <c r="CY53" s="12">
        <f t="shared" si="13"/>
        <v>75</v>
      </c>
      <c r="CZ53" s="13"/>
      <c r="DA53" s="13"/>
      <c r="DB53" s="13"/>
      <c r="DC53" s="13"/>
      <c r="DD53" s="13"/>
      <c r="DE53" s="13"/>
      <c r="DF53" s="13"/>
      <c r="DG53" s="13"/>
      <c r="DH53" s="13"/>
      <c r="DI53" s="13"/>
    </row>
    <row r="54" spans="1:113" ht="21.75" customHeight="1" thickBot="1">
      <c r="A54" s="46">
        <v>50</v>
      </c>
      <c r="B54" s="61" t="s">
        <v>85</v>
      </c>
      <c r="C54">
        <v>6</v>
      </c>
      <c r="E54" s="14"/>
      <c r="G54" s="14"/>
      <c r="H54" s="14"/>
      <c r="I54" s="14"/>
      <c r="J54" s="54"/>
      <c r="K54" s="14"/>
      <c r="L54" s="48"/>
      <c r="M54" s="33"/>
      <c r="N54" s="49"/>
      <c r="O54" s="35"/>
      <c r="P54" s="19">
        <f t="shared" si="0"/>
        <v>6</v>
      </c>
      <c r="Q54" s="19">
        <f t="shared" si="1"/>
        <v>85.714285714285708</v>
      </c>
      <c r="R54" s="43">
        <v>6</v>
      </c>
      <c r="T54" s="14"/>
      <c r="V54" s="50"/>
      <c r="W54" s="51"/>
      <c r="X54" s="13"/>
      <c r="Y54" s="39"/>
      <c r="Z54" s="43"/>
      <c r="AA54" s="16"/>
      <c r="AB54" s="43"/>
      <c r="AC54" s="43"/>
      <c r="AD54" s="20">
        <f t="shared" si="2"/>
        <v>6</v>
      </c>
      <c r="AE54" s="20">
        <f t="shared" si="3"/>
        <v>75</v>
      </c>
      <c r="AF54">
        <v>7</v>
      </c>
      <c r="AG54" s="14"/>
      <c r="AH54" s="14"/>
      <c r="AJ54" s="14"/>
      <c r="AK54" s="15"/>
      <c r="AL54" s="13"/>
      <c r="AM54" s="13"/>
      <c r="AN54" s="13"/>
      <c r="AO54" s="55"/>
      <c r="AP54" s="56"/>
      <c r="AQ54" s="14"/>
      <c r="AR54" s="22">
        <f t="shared" si="4"/>
        <v>7</v>
      </c>
      <c r="AS54" s="22">
        <f t="shared" si="5"/>
        <v>70</v>
      </c>
      <c r="AT54" s="119">
        <v>4</v>
      </c>
      <c r="AU54" s="16">
        <v>7</v>
      </c>
      <c r="AV54" s="14"/>
      <c r="AW54" s="16"/>
      <c r="AX54" s="13"/>
      <c r="AY54" s="16"/>
      <c r="AZ54" s="14"/>
      <c r="BA54" s="43"/>
      <c r="BB54" s="43"/>
      <c r="BC54" s="43"/>
      <c r="BD54" s="43"/>
      <c r="BE54" s="43"/>
      <c r="BF54" s="43"/>
      <c r="BG54" s="23">
        <f t="shared" si="6"/>
        <v>11</v>
      </c>
      <c r="BH54" s="23">
        <f t="shared" si="7"/>
        <v>220.00000000000003</v>
      </c>
      <c r="BI54" s="16">
        <v>10</v>
      </c>
      <c r="BJ54" s="24"/>
      <c r="BK54" s="16"/>
      <c r="BL54" s="13"/>
      <c r="BM54" s="13"/>
      <c r="BN54" s="16"/>
      <c r="BO54" s="16"/>
      <c r="BP54" s="17"/>
      <c r="BQ54" s="17"/>
      <c r="BR54" s="17"/>
      <c r="BS54" s="17"/>
      <c r="BT54" s="17"/>
      <c r="BU54" s="25">
        <f t="shared" si="8"/>
        <v>10</v>
      </c>
      <c r="BV54" s="26">
        <f t="shared" si="9"/>
        <v>83.333333333333343</v>
      </c>
      <c r="BW54" s="13">
        <v>10</v>
      </c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I54" s="28">
        <f t="shared" si="10"/>
        <v>10</v>
      </c>
      <c r="CJ54" s="28">
        <f t="shared" si="11"/>
        <v>76.923076923076934</v>
      </c>
      <c r="CK54" s="13">
        <v>3</v>
      </c>
      <c r="CL54" s="13"/>
      <c r="CM54" s="5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2">
        <f t="shared" si="12"/>
        <v>3</v>
      </c>
      <c r="CY54" s="12">
        <f t="shared" si="13"/>
        <v>75</v>
      </c>
      <c r="CZ54" s="13"/>
      <c r="DA54" s="13"/>
      <c r="DB54" s="13"/>
      <c r="DC54" s="13"/>
      <c r="DD54" s="13"/>
      <c r="DE54" s="13"/>
      <c r="DF54" s="13"/>
      <c r="DG54" s="13"/>
      <c r="DH54" s="13"/>
      <c r="DI54" s="13"/>
    </row>
    <row r="55" spans="1:113" ht="21.75" customHeight="1" thickBot="1">
      <c r="A55" s="30">
        <v>51</v>
      </c>
      <c r="B55" s="61" t="s">
        <v>86</v>
      </c>
      <c r="C55">
        <v>7</v>
      </c>
      <c r="E55" s="14"/>
      <c r="G55" s="14"/>
      <c r="H55" s="14"/>
      <c r="I55" s="14"/>
      <c r="J55" s="54"/>
      <c r="K55" s="14"/>
      <c r="L55" s="48"/>
      <c r="M55" s="33"/>
      <c r="N55" s="49"/>
      <c r="O55" s="35"/>
      <c r="P55" s="19">
        <f t="shared" si="0"/>
        <v>7</v>
      </c>
      <c r="Q55" s="19">
        <f t="shared" si="1"/>
        <v>100</v>
      </c>
      <c r="R55" s="43">
        <v>8</v>
      </c>
      <c r="T55" s="14"/>
      <c r="V55" s="50"/>
      <c r="W55" s="51"/>
      <c r="X55" s="13"/>
      <c r="Y55" s="39"/>
      <c r="Z55" s="43"/>
      <c r="AA55" s="16"/>
      <c r="AB55" s="43"/>
      <c r="AC55" s="43"/>
      <c r="AD55" s="20">
        <f t="shared" si="2"/>
        <v>8</v>
      </c>
      <c r="AE55" s="20">
        <f t="shared" si="3"/>
        <v>100</v>
      </c>
      <c r="AF55">
        <v>10</v>
      </c>
      <c r="AG55" s="14"/>
      <c r="AH55" s="14"/>
      <c r="AJ55" s="14"/>
      <c r="AK55" s="15"/>
      <c r="AL55" s="13"/>
      <c r="AM55" s="13"/>
      <c r="AN55" s="13"/>
      <c r="AO55" s="55"/>
      <c r="AP55" s="56"/>
      <c r="AQ55" s="14"/>
      <c r="AR55" s="22">
        <f t="shared" si="4"/>
        <v>10</v>
      </c>
      <c r="AS55" s="22">
        <f t="shared" si="5"/>
        <v>100</v>
      </c>
      <c r="AT55" s="119">
        <v>4</v>
      </c>
      <c r="AU55" s="16">
        <v>5</v>
      </c>
      <c r="AV55" s="14"/>
      <c r="AW55" s="16"/>
      <c r="AX55" s="13"/>
      <c r="AY55" s="16"/>
      <c r="AZ55" s="14"/>
      <c r="BA55" s="43"/>
      <c r="BB55" s="43"/>
      <c r="BC55" s="43"/>
      <c r="BD55" s="43"/>
      <c r="BE55" s="43"/>
      <c r="BF55" s="43"/>
      <c r="BG55" s="23">
        <f t="shared" si="6"/>
        <v>9</v>
      </c>
      <c r="BH55" s="23">
        <f t="shared" si="7"/>
        <v>180</v>
      </c>
      <c r="BI55" s="16">
        <v>9</v>
      </c>
      <c r="BJ55" s="24"/>
      <c r="BK55" s="16"/>
      <c r="BL55" s="13"/>
      <c r="BM55" s="13"/>
      <c r="BN55" s="16"/>
      <c r="BO55" s="16"/>
      <c r="BP55" s="17"/>
      <c r="BQ55" s="17"/>
      <c r="BR55" s="17"/>
      <c r="BS55" s="17"/>
      <c r="BT55" s="17"/>
      <c r="BU55" s="25">
        <f t="shared" si="8"/>
        <v>9</v>
      </c>
      <c r="BV55" s="26">
        <f t="shared" si="9"/>
        <v>75</v>
      </c>
      <c r="BW55" s="13">
        <v>12</v>
      </c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I55" s="28">
        <f t="shared" si="10"/>
        <v>12</v>
      </c>
      <c r="CJ55" s="28">
        <f t="shared" si="11"/>
        <v>92.307692307692307</v>
      </c>
      <c r="CK55" s="13">
        <v>4</v>
      </c>
      <c r="CL55" s="13"/>
      <c r="CM55" s="5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2">
        <f t="shared" si="12"/>
        <v>4</v>
      </c>
      <c r="CY55" s="12">
        <f t="shared" si="13"/>
        <v>100</v>
      </c>
      <c r="CZ55" s="13"/>
      <c r="DA55" s="13"/>
      <c r="DB55" s="13"/>
      <c r="DC55" s="13"/>
      <c r="DD55" s="13"/>
      <c r="DE55" s="13"/>
      <c r="DF55" s="13"/>
      <c r="DG55" s="13"/>
      <c r="DH55" s="13"/>
      <c r="DI55" s="13"/>
    </row>
    <row r="56" spans="1:113" ht="21.75" customHeight="1" thickBot="1">
      <c r="A56" s="46">
        <v>52</v>
      </c>
      <c r="B56" s="61" t="s">
        <v>87</v>
      </c>
      <c r="C56">
        <v>7</v>
      </c>
      <c r="E56" s="14"/>
      <c r="G56" s="14"/>
      <c r="H56" s="14"/>
      <c r="I56" s="14"/>
      <c r="J56" s="54"/>
      <c r="K56" s="14"/>
      <c r="L56" s="48"/>
      <c r="M56" s="33"/>
      <c r="N56" s="49"/>
      <c r="O56" s="35"/>
      <c r="P56" s="19">
        <f t="shared" si="0"/>
        <v>7</v>
      </c>
      <c r="Q56" s="19">
        <f t="shared" si="1"/>
        <v>100</v>
      </c>
      <c r="R56" s="43">
        <v>8</v>
      </c>
      <c r="T56" s="14"/>
      <c r="V56" s="50"/>
      <c r="W56" s="51"/>
      <c r="X56" s="13"/>
      <c r="Y56" s="39"/>
      <c r="Z56" s="43"/>
      <c r="AA56" s="16"/>
      <c r="AB56" s="43"/>
      <c r="AC56" s="43"/>
      <c r="AD56" s="20">
        <f t="shared" si="2"/>
        <v>8</v>
      </c>
      <c r="AE56" s="20">
        <f t="shared" si="3"/>
        <v>100</v>
      </c>
      <c r="AF56">
        <v>10</v>
      </c>
      <c r="AG56" s="14"/>
      <c r="AH56" s="14"/>
      <c r="AJ56" s="14"/>
      <c r="AK56" s="15"/>
      <c r="AL56" s="13"/>
      <c r="AM56" s="13"/>
      <c r="AN56" s="13"/>
      <c r="AO56" s="55"/>
      <c r="AP56" s="56"/>
      <c r="AQ56" s="14"/>
      <c r="AR56" s="22">
        <f t="shared" si="4"/>
        <v>10</v>
      </c>
      <c r="AS56" s="22">
        <f t="shared" si="5"/>
        <v>100</v>
      </c>
      <c r="AT56" s="119">
        <v>5</v>
      </c>
      <c r="AU56" s="16">
        <v>7</v>
      </c>
      <c r="AV56" s="14"/>
      <c r="AW56" s="16"/>
      <c r="AX56" s="13"/>
      <c r="AY56" s="16"/>
      <c r="AZ56" s="14"/>
      <c r="BA56" s="43"/>
      <c r="BB56" s="43"/>
      <c r="BC56" s="43"/>
      <c r="BD56" s="43"/>
      <c r="BE56" s="43"/>
      <c r="BF56" s="43"/>
      <c r="BG56" s="23">
        <f t="shared" si="6"/>
        <v>12</v>
      </c>
      <c r="BH56" s="23">
        <f t="shared" si="7"/>
        <v>240</v>
      </c>
      <c r="BI56" s="16">
        <v>12</v>
      </c>
      <c r="BJ56" s="24"/>
      <c r="BK56" s="16"/>
      <c r="BL56" s="13"/>
      <c r="BM56" s="13"/>
      <c r="BN56" s="16"/>
      <c r="BO56" s="16"/>
      <c r="BP56" s="17"/>
      <c r="BQ56" s="17"/>
      <c r="BR56" s="17"/>
      <c r="BS56" s="17"/>
      <c r="BT56" s="17"/>
      <c r="BU56" s="25">
        <f t="shared" si="8"/>
        <v>12</v>
      </c>
      <c r="BV56" s="26">
        <f t="shared" si="9"/>
        <v>100</v>
      </c>
      <c r="BW56" s="13">
        <v>12</v>
      </c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I56" s="28">
        <f t="shared" si="10"/>
        <v>12</v>
      </c>
      <c r="CJ56" s="28">
        <f t="shared" si="11"/>
        <v>92.307692307692307</v>
      </c>
      <c r="CK56" s="13">
        <v>4</v>
      </c>
      <c r="CL56" s="13"/>
      <c r="CM56" s="5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2">
        <f t="shared" si="12"/>
        <v>4</v>
      </c>
      <c r="CY56" s="12">
        <f t="shared" si="13"/>
        <v>100</v>
      </c>
      <c r="CZ56" s="13"/>
      <c r="DA56" s="13"/>
      <c r="DB56" s="13"/>
      <c r="DC56" s="13"/>
      <c r="DD56" s="13"/>
      <c r="DE56" s="13"/>
      <c r="DF56" s="13"/>
      <c r="DG56" s="13"/>
      <c r="DH56" s="13"/>
      <c r="DI56" s="13"/>
    </row>
    <row r="57" spans="1:113" ht="21.75" customHeight="1" thickBot="1">
      <c r="A57" s="30">
        <v>53</v>
      </c>
      <c r="B57" s="61" t="s">
        <v>88</v>
      </c>
      <c r="C57">
        <v>7</v>
      </c>
      <c r="E57" s="14"/>
      <c r="G57" s="14"/>
      <c r="H57" s="14"/>
      <c r="I57" s="14"/>
      <c r="J57" s="54"/>
      <c r="K57" s="14"/>
      <c r="L57" s="48"/>
      <c r="M57" s="33"/>
      <c r="N57" s="49"/>
      <c r="O57" s="35"/>
      <c r="P57" s="19">
        <f t="shared" si="0"/>
        <v>7</v>
      </c>
      <c r="Q57" s="19">
        <f t="shared" si="1"/>
        <v>100</v>
      </c>
      <c r="R57" s="43">
        <v>8</v>
      </c>
      <c r="T57" s="14"/>
      <c r="V57" s="50"/>
      <c r="W57" s="51"/>
      <c r="X57" s="13"/>
      <c r="Y57" s="39"/>
      <c r="Z57" s="43"/>
      <c r="AA57" s="16"/>
      <c r="AB57" s="43"/>
      <c r="AC57" s="43"/>
      <c r="AD57" s="20">
        <f t="shared" si="2"/>
        <v>8</v>
      </c>
      <c r="AE57" s="20">
        <f t="shared" si="3"/>
        <v>100</v>
      </c>
      <c r="AF57">
        <v>10</v>
      </c>
      <c r="AG57" s="14"/>
      <c r="AH57" s="14"/>
      <c r="AJ57" s="14"/>
      <c r="AK57" s="15"/>
      <c r="AL57" s="13"/>
      <c r="AM57" s="13"/>
      <c r="AN57" s="13"/>
      <c r="AO57" s="55"/>
      <c r="AP57" s="56"/>
      <c r="AQ57" s="14"/>
      <c r="AR57" s="22">
        <f t="shared" si="4"/>
        <v>10</v>
      </c>
      <c r="AS57" s="22">
        <f t="shared" si="5"/>
        <v>100</v>
      </c>
      <c r="AT57" s="119">
        <v>5</v>
      </c>
      <c r="AU57" s="16">
        <v>7</v>
      </c>
      <c r="AV57" s="14"/>
      <c r="AW57" s="16"/>
      <c r="AX57" s="13"/>
      <c r="AY57" s="16"/>
      <c r="AZ57" s="14"/>
      <c r="BA57" s="43"/>
      <c r="BB57" s="43"/>
      <c r="BC57" s="43"/>
      <c r="BD57" s="43"/>
      <c r="BE57" s="43"/>
      <c r="BF57" s="43"/>
      <c r="BG57" s="23">
        <f t="shared" si="6"/>
        <v>12</v>
      </c>
      <c r="BH57" s="23">
        <f t="shared" si="7"/>
        <v>240</v>
      </c>
      <c r="BI57" s="16">
        <v>12</v>
      </c>
      <c r="BJ57" s="24"/>
      <c r="BK57" s="16"/>
      <c r="BL57" s="13"/>
      <c r="BM57" s="13"/>
      <c r="BN57" s="16"/>
      <c r="BO57" s="16"/>
      <c r="BP57" s="17"/>
      <c r="BQ57" s="17"/>
      <c r="BR57" s="17"/>
      <c r="BS57" s="17"/>
      <c r="BT57" s="17"/>
      <c r="BU57" s="25">
        <f t="shared" si="8"/>
        <v>12</v>
      </c>
      <c r="BV57" s="26">
        <f t="shared" si="9"/>
        <v>100</v>
      </c>
      <c r="BW57" s="13">
        <v>13</v>
      </c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I57" s="28">
        <f t="shared" si="10"/>
        <v>13</v>
      </c>
      <c r="CJ57" s="28">
        <f t="shared" si="11"/>
        <v>100</v>
      </c>
      <c r="CK57" s="13">
        <v>4</v>
      </c>
      <c r="CL57" s="13"/>
      <c r="CM57" s="5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2">
        <f t="shared" si="12"/>
        <v>4</v>
      </c>
      <c r="CY57" s="12">
        <f t="shared" si="13"/>
        <v>100</v>
      </c>
      <c r="CZ57" s="13"/>
      <c r="DA57" s="13"/>
      <c r="DB57" s="13"/>
      <c r="DC57" s="13"/>
      <c r="DD57" s="13"/>
      <c r="DE57" s="13"/>
      <c r="DF57" s="13"/>
      <c r="DG57" s="13"/>
      <c r="DH57" s="13"/>
      <c r="DI57" s="13"/>
    </row>
    <row r="58" spans="1:113" ht="21.75" customHeight="1">
      <c r="A58" s="63">
        <v>54</v>
      </c>
      <c r="B58" s="64" t="s">
        <v>89</v>
      </c>
      <c r="C58">
        <v>7</v>
      </c>
      <c r="E58" s="65"/>
      <c r="G58" s="65"/>
      <c r="H58" s="65"/>
      <c r="I58" s="65"/>
      <c r="J58" s="66"/>
      <c r="K58" s="65"/>
      <c r="L58" s="67"/>
      <c r="M58" s="33"/>
      <c r="N58" s="68"/>
      <c r="O58" s="35"/>
      <c r="P58" s="19">
        <f t="shared" si="0"/>
        <v>7</v>
      </c>
      <c r="Q58" s="19">
        <f t="shared" si="1"/>
        <v>100</v>
      </c>
      <c r="R58" s="69">
        <v>8</v>
      </c>
      <c r="T58" s="65"/>
      <c r="V58" s="70"/>
      <c r="W58" s="71"/>
      <c r="X58" s="72"/>
      <c r="Y58" s="39"/>
      <c r="Z58" s="69"/>
      <c r="AA58" s="73"/>
      <c r="AB58" s="69"/>
      <c r="AC58" s="69"/>
      <c r="AD58" s="20">
        <f t="shared" si="2"/>
        <v>8</v>
      </c>
      <c r="AE58" s="20">
        <f t="shared" si="3"/>
        <v>100</v>
      </c>
      <c r="AF58">
        <v>10</v>
      </c>
      <c r="AG58" s="65"/>
      <c r="AH58" s="65"/>
      <c r="AJ58" s="65"/>
      <c r="AK58" s="15"/>
      <c r="AL58" s="72"/>
      <c r="AM58" s="72"/>
      <c r="AN58" s="72"/>
      <c r="AO58" s="75"/>
      <c r="AP58" s="56"/>
      <c r="AQ58" s="65"/>
      <c r="AR58" s="22">
        <f t="shared" si="4"/>
        <v>10</v>
      </c>
      <c r="AS58" s="22">
        <f t="shared" si="5"/>
        <v>100</v>
      </c>
      <c r="AT58" s="119">
        <v>5</v>
      </c>
      <c r="AU58" s="73">
        <v>6</v>
      </c>
      <c r="AV58" s="65"/>
      <c r="AW58" s="73"/>
      <c r="AX58" s="72"/>
      <c r="AY58" s="73"/>
      <c r="AZ58" s="65"/>
      <c r="BA58" s="69"/>
      <c r="BB58" s="69"/>
      <c r="BC58" s="69"/>
      <c r="BD58" s="69"/>
      <c r="BE58" s="69"/>
      <c r="BF58" s="69"/>
      <c r="BG58" s="23">
        <f t="shared" si="6"/>
        <v>11</v>
      </c>
      <c r="BH58" s="23">
        <f t="shared" si="7"/>
        <v>220.00000000000003</v>
      </c>
      <c r="BI58" s="73">
        <v>11</v>
      </c>
      <c r="BJ58" s="24"/>
      <c r="BK58" s="73"/>
      <c r="BL58" s="72"/>
      <c r="BM58" s="72"/>
      <c r="BN58" s="73"/>
      <c r="BO58" s="73"/>
      <c r="BP58" s="17"/>
      <c r="BQ58" s="17"/>
      <c r="BR58" s="17"/>
      <c r="BS58" s="17"/>
      <c r="BT58" s="17"/>
      <c r="BU58" s="25">
        <f t="shared" si="8"/>
        <v>11</v>
      </c>
      <c r="BV58" s="26">
        <f t="shared" si="9"/>
        <v>91.666666666666657</v>
      </c>
      <c r="BW58" s="72">
        <v>13</v>
      </c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I58" s="28">
        <f t="shared" si="10"/>
        <v>13</v>
      </c>
      <c r="CJ58" s="28">
        <f t="shared" si="11"/>
        <v>100</v>
      </c>
      <c r="CK58" s="72">
        <v>4</v>
      </c>
      <c r="CL58" s="72"/>
      <c r="CM58" s="76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12">
        <f t="shared" si="12"/>
        <v>4</v>
      </c>
      <c r="CY58" s="12">
        <f t="shared" si="13"/>
        <v>100</v>
      </c>
      <c r="CZ58" s="72"/>
      <c r="DA58" s="72"/>
      <c r="DB58" s="72"/>
      <c r="DC58" s="72"/>
      <c r="DD58" s="72"/>
      <c r="DE58" s="72"/>
      <c r="DF58" s="72"/>
      <c r="DG58" s="72"/>
      <c r="DH58" s="72"/>
      <c r="DI58" s="72"/>
    </row>
    <row r="59" spans="1:113" ht="21.75" customHeight="1">
      <c r="A59" s="79"/>
      <c r="B59" s="80"/>
      <c r="C59" s="77"/>
      <c r="D59" s="77"/>
      <c r="E59" s="81"/>
      <c r="F59" s="77"/>
      <c r="G59" s="81"/>
      <c r="H59" s="81"/>
      <c r="I59" s="81"/>
      <c r="J59" s="82"/>
      <c r="K59" s="81"/>
      <c r="L59" s="33"/>
      <c r="M59" s="33"/>
      <c r="N59" s="83"/>
      <c r="O59" s="35"/>
      <c r="P59" s="84"/>
      <c r="Q59" s="84"/>
      <c r="R59" s="85"/>
      <c r="S59" s="77"/>
      <c r="T59" s="81"/>
      <c r="U59" s="77"/>
      <c r="V59" s="78"/>
      <c r="W59" s="86"/>
      <c r="X59" s="77"/>
      <c r="Y59" s="59"/>
      <c r="Z59" s="85"/>
      <c r="AA59" s="17"/>
      <c r="AB59" s="85"/>
      <c r="AC59" s="85"/>
      <c r="AD59" s="87"/>
      <c r="AE59" s="87"/>
      <c r="AF59" s="77"/>
      <c r="AG59" s="81"/>
      <c r="AH59" s="81"/>
      <c r="AI59" s="77"/>
      <c r="AJ59" s="81"/>
      <c r="AK59" s="88"/>
      <c r="AL59" s="77"/>
      <c r="AM59" s="77"/>
      <c r="AN59" s="77"/>
      <c r="AO59" s="56"/>
      <c r="AP59" s="56"/>
      <c r="AQ59" s="81"/>
      <c r="AR59" s="89"/>
      <c r="AS59" s="89"/>
      <c r="AT59" s="89"/>
      <c r="AU59" s="17"/>
      <c r="AV59" s="81"/>
      <c r="AW59" s="17"/>
      <c r="AX59" s="77"/>
      <c r="AY59" s="17"/>
      <c r="AZ59" s="81"/>
      <c r="BA59" s="85"/>
      <c r="BB59" s="85"/>
      <c r="BC59" s="85"/>
      <c r="BD59" s="85"/>
      <c r="BE59" s="85"/>
      <c r="BF59" s="85"/>
      <c r="BG59" s="90"/>
      <c r="BH59" s="90"/>
      <c r="BI59" s="17"/>
      <c r="BJ59" s="58"/>
      <c r="BK59" s="17"/>
      <c r="BL59" s="77"/>
      <c r="BM59" s="77"/>
      <c r="BN59" s="17"/>
      <c r="BO59" s="17"/>
      <c r="BP59" s="17"/>
      <c r="BQ59" s="17"/>
      <c r="BR59" s="17"/>
      <c r="BS59" s="17"/>
      <c r="BT59" s="17"/>
      <c r="BU59" s="91"/>
      <c r="BV59" s="92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93"/>
      <c r="CJ59" s="93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92"/>
      <c r="CY59" s="92"/>
      <c r="CZ59" s="77"/>
      <c r="DA59" s="77"/>
      <c r="DB59" s="77"/>
      <c r="DC59" s="77"/>
      <c r="DD59" s="77"/>
      <c r="DE59" s="77"/>
      <c r="DF59" s="77"/>
      <c r="DG59" s="77"/>
      <c r="DH59" s="77"/>
      <c r="DI59" s="77"/>
    </row>
    <row r="60" spans="1:113" ht="21.75" customHeight="1">
      <c r="A60" s="79"/>
      <c r="B60" s="94"/>
      <c r="C60" s="77"/>
      <c r="D60" s="77"/>
      <c r="E60" s="81"/>
      <c r="F60" s="77"/>
      <c r="G60" s="81"/>
      <c r="H60" s="81"/>
      <c r="I60" s="81"/>
      <c r="J60" s="82"/>
      <c r="K60" s="81"/>
      <c r="L60" s="33"/>
      <c r="M60" s="33"/>
      <c r="N60" s="83"/>
      <c r="O60" s="35"/>
      <c r="P60" s="84"/>
      <c r="Q60" s="84"/>
      <c r="R60" s="85"/>
      <c r="S60" s="77"/>
      <c r="T60" s="81"/>
      <c r="U60" s="77"/>
      <c r="V60" s="78"/>
      <c r="W60" s="86"/>
      <c r="X60" s="77"/>
      <c r="Y60" s="59"/>
      <c r="Z60" s="85"/>
      <c r="AA60" s="17"/>
      <c r="AB60" s="85"/>
      <c r="AC60" s="85"/>
      <c r="AD60" s="87"/>
      <c r="AE60" s="87"/>
      <c r="AF60" s="77"/>
      <c r="AG60" s="81"/>
      <c r="AH60" s="81"/>
      <c r="AI60" s="77"/>
      <c r="AJ60" s="81"/>
      <c r="AK60" s="88"/>
      <c r="AL60" s="77"/>
      <c r="AM60" s="77"/>
      <c r="AN60" s="77"/>
      <c r="AO60" s="56"/>
      <c r="AP60" s="56"/>
      <c r="AQ60" s="81"/>
      <c r="AR60" s="89"/>
      <c r="AS60" s="89"/>
      <c r="AT60" s="89"/>
      <c r="AU60" s="17"/>
      <c r="AV60" s="81"/>
      <c r="AW60" s="17"/>
      <c r="AX60" s="77"/>
      <c r="AY60" s="17"/>
      <c r="AZ60" s="81"/>
      <c r="BA60" s="85"/>
      <c r="BB60" s="85"/>
      <c r="BC60" s="85"/>
      <c r="BD60" s="85"/>
      <c r="BE60" s="85"/>
      <c r="BF60" s="85"/>
      <c r="BG60" s="90"/>
      <c r="BH60" s="90"/>
      <c r="BI60" s="17"/>
      <c r="BJ60" s="58"/>
      <c r="BK60" s="17"/>
      <c r="BL60" s="77"/>
      <c r="BM60" s="77"/>
      <c r="BN60" s="17"/>
      <c r="BO60" s="17"/>
      <c r="BP60" s="17"/>
      <c r="BQ60" s="17"/>
      <c r="BR60" s="17"/>
      <c r="BS60" s="17"/>
      <c r="BT60" s="17"/>
      <c r="BU60" s="91"/>
      <c r="BV60" s="92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93"/>
      <c r="CJ60" s="93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92"/>
      <c r="CY60" s="92"/>
      <c r="CZ60" s="77"/>
      <c r="DA60" s="77"/>
      <c r="DB60" s="77"/>
      <c r="DC60" s="77"/>
      <c r="DD60" s="77"/>
      <c r="DE60" s="77"/>
      <c r="DF60" s="77"/>
      <c r="DG60" s="77"/>
      <c r="DH60" s="77"/>
      <c r="DI60" s="77"/>
    </row>
    <row r="61" spans="1:113" ht="21.75" customHeight="1">
      <c r="A61" s="95"/>
      <c r="B61" s="77"/>
      <c r="C61" s="77"/>
      <c r="D61" s="77"/>
      <c r="E61" s="77"/>
      <c r="F61" s="77"/>
      <c r="G61" s="77"/>
      <c r="H61" s="77"/>
      <c r="I61" s="88"/>
      <c r="J61" s="82"/>
      <c r="K61" s="88"/>
      <c r="L61" s="33"/>
      <c r="M61" s="33"/>
      <c r="N61" s="83"/>
      <c r="O61" s="35"/>
      <c r="P61" s="84"/>
      <c r="Q61" s="84"/>
      <c r="R61" s="96"/>
      <c r="S61" s="77"/>
      <c r="T61" s="77"/>
      <c r="U61" s="77"/>
      <c r="V61" s="77"/>
      <c r="W61" s="77"/>
      <c r="X61" s="59"/>
      <c r="Y61" s="59"/>
      <c r="Z61" s="96"/>
      <c r="AA61" s="58"/>
      <c r="AB61" s="96"/>
      <c r="AC61" s="96"/>
      <c r="AD61" s="87"/>
      <c r="AE61" s="87"/>
      <c r="AF61" s="77"/>
      <c r="AG61" s="77"/>
      <c r="AH61" s="77"/>
      <c r="AI61" s="77"/>
      <c r="AJ61" s="77"/>
      <c r="AK61" s="88"/>
      <c r="AL61" s="59"/>
      <c r="AM61" s="59"/>
      <c r="AN61" s="59"/>
      <c r="AO61" s="57"/>
      <c r="AP61" s="57"/>
      <c r="AQ61" s="81"/>
      <c r="AR61" s="89"/>
      <c r="AS61" s="89"/>
      <c r="AT61" s="89"/>
      <c r="AU61" s="77"/>
      <c r="AV61" s="77"/>
      <c r="AW61" s="77"/>
      <c r="AX61" s="77"/>
      <c r="AY61" s="77"/>
      <c r="AZ61" s="77"/>
      <c r="BA61" s="96"/>
      <c r="BB61" s="96"/>
      <c r="BC61" s="96"/>
      <c r="BD61" s="96"/>
      <c r="BE61" s="96"/>
      <c r="BF61" s="96"/>
      <c r="BG61" s="90"/>
      <c r="BH61" s="90"/>
      <c r="BI61" s="77"/>
      <c r="BJ61" s="77"/>
      <c r="BK61" s="77"/>
      <c r="BL61" s="77"/>
      <c r="BM61" s="77"/>
      <c r="BN61" s="77"/>
      <c r="BO61" s="58"/>
      <c r="BP61" s="58"/>
      <c r="BQ61" s="58"/>
      <c r="BR61" s="58"/>
      <c r="BS61" s="58"/>
      <c r="BT61" s="58"/>
      <c r="BU61" s="91"/>
      <c r="BV61" s="92"/>
      <c r="BW61" s="77"/>
      <c r="BX61" s="77"/>
      <c r="BY61" s="77"/>
      <c r="BZ61" s="77"/>
      <c r="CA61" s="77"/>
      <c r="CB61" s="77"/>
      <c r="CC61" s="59"/>
      <c r="CD61" s="59"/>
      <c r="CE61" s="59"/>
      <c r="CF61" s="59"/>
      <c r="CG61" s="59"/>
      <c r="CH61" s="77"/>
      <c r="CI61" s="93"/>
      <c r="CJ61" s="93"/>
      <c r="CK61" s="77"/>
      <c r="CL61" s="77"/>
      <c r="CM61" s="77"/>
      <c r="CN61" s="77"/>
      <c r="CO61" s="77"/>
      <c r="CP61" s="77"/>
      <c r="CQ61" s="59"/>
      <c r="CR61" s="59"/>
      <c r="CS61" s="59"/>
      <c r="CT61" s="59"/>
      <c r="CU61" s="59"/>
      <c r="CV61" s="59"/>
      <c r="CW61" s="59"/>
      <c r="CX61" s="92"/>
      <c r="CY61" s="92"/>
      <c r="CZ61" s="77"/>
      <c r="DA61" s="77"/>
      <c r="DB61" s="77"/>
      <c r="DC61" s="77"/>
      <c r="DD61" s="77"/>
      <c r="DE61" s="77"/>
      <c r="DF61" s="77"/>
      <c r="DG61" s="77"/>
      <c r="DH61" s="77"/>
      <c r="DI61" s="77"/>
    </row>
    <row r="62" spans="1:113" ht="21.75" customHeight="1">
      <c r="A62" s="95"/>
      <c r="B62" s="77"/>
      <c r="C62" s="77"/>
      <c r="D62" s="77"/>
      <c r="E62" s="77"/>
      <c r="F62" s="77"/>
      <c r="G62" s="77"/>
      <c r="H62" s="77"/>
      <c r="I62" s="88"/>
      <c r="J62" s="82"/>
      <c r="K62" s="88"/>
      <c r="L62" s="33"/>
      <c r="M62" s="33"/>
      <c r="N62" s="83"/>
      <c r="O62" s="35"/>
      <c r="P62" s="84"/>
      <c r="Q62" s="84"/>
      <c r="R62" s="96"/>
      <c r="S62" s="77"/>
      <c r="T62" s="77"/>
      <c r="U62" s="77"/>
      <c r="V62" s="77"/>
      <c r="W62" s="77"/>
      <c r="X62" s="59"/>
      <c r="Y62" s="59"/>
      <c r="Z62" s="96"/>
      <c r="AA62" s="58"/>
      <c r="AB62" s="96"/>
      <c r="AC62" s="96"/>
      <c r="AD62" s="87"/>
      <c r="AE62" s="87"/>
      <c r="AF62" s="77"/>
      <c r="AG62" s="77"/>
      <c r="AH62" s="77"/>
      <c r="AI62" s="77"/>
      <c r="AJ62" s="77"/>
      <c r="AK62" s="88"/>
      <c r="AL62" s="59"/>
      <c r="AM62" s="59"/>
      <c r="AN62" s="59"/>
      <c r="AO62" s="57"/>
      <c r="AP62" s="57"/>
      <c r="AQ62" s="81"/>
      <c r="AR62" s="89"/>
      <c r="AS62" s="89"/>
      <c r="AT62" s="89"/>
      <c r="AU62" s="77"/>
      <c r="AV62" s="77"/>
      <c r="AW62" s="77"/>
      <c r="AX62" s="77"/>
      <c r="AY62" s="77"/>
      <c r="AZ62" s="77"/>
      <c r="BA62" s="96"/>
      <c r="BB62" s="96"/>
      <c r="BC62" s="96"/>
      <c r="BD62" s="96"/>
      <c r="BE62" s="96"/>
      <c r="BF62" s="96"/>
      <c r="BG62" s="90"/>
      <c r="BH62" s="90"/>
      <c r="BI62" s="77"/>
      <c r="BJ62" s="77"/>
      <c r="BK62" s="77"/>
      <c r="BL62" s="77"/>
      <c r="BM62" s="77"/>
      <c r="BN62" s="77"/>
      <c r="BO62" s="58"/>
      <c r="BP62" s="58"/>
      <c r="BQ62" s="58"/>
      <c r="BR62" s="58"/>
      <c r="BS62" s="58"/>
      <c r="BT62" s="58"/>
      <c r="BU62" s="91"/>
      <c r="BV62" s="92"/>
      <c r="BW62" s="77"/>
      <c r="BX62" s="77"/>
      <c r="BY62" s="77"/>
      <c r="BZ62" s="77"/>
      <c r="CA62" s="77"/>
      <c r="CB62" s="77"/>
      <c r="CC62" s="59"/>
      <c r="CD62" s="59"/>
      <c r="CE62" s="59"/>
      <c r="CF62" s="59"/>
      <c r="CG62" s="59"/>
      <c r="CH62" s="77"/>
      <c r="CI62" s="93"/>
      <c r="CJ62" s="93"/>
      <c r="CK62" s="77"/>
      <c r="CL62" s="77"/>
      <c r="CM62" s="77"/>
      <c r="CN62" s="77"/>
      <c r="CO62" s="77"/>
      <c r="CP62" s="77"/>
      <c r="CQ62" s="59"/>
      <c r="CR62" s="59"/>
      <c r="CS62" s="59"/>
      <c r="CT62" s="59"/>
      <c r="CU62" s="59"/>
      <c r="CV62" s="59"/>
      <c r="CW62" s="59"/>
      <c r="CX62" s="92"/>
      <c r="CY62" s="92"/>
      <c r="CZ62" s="77"/>
      <c r="DA62" s="77"/>
      <c r="DB62" s="77"/>
      <c r="DC62" s="77"/>
      <c r="DD62" s="77"/>
      <c r="DE62" s="77"/>
      <c r="DF62" s="77"/>
      <c r="DG62" s="77"/>
      <c r="DH62" s="77"/>
      <c r="DI62" s="77"/>
    </row>
    <row r="63" spans="1:113" ht="21.75" customHeight="1">
      <c r="A63" s="95"/>
      <c r="B63" s="77"/>
      <c r="C63" s="77"/>
      <c r="D63" s="77"/>
      <c r="E63" s="77"/>
      <c r="F63" s="77"/>
      <c r="G63" s="77"/>
      <c r="H63" s="77"/>
      <c r="I63" s="88"/>
      <c r="J63" s="82"/>
      <c r="K63" s="88"/>
      <c r="L63" s="33"/>
      <c r="M63" s="33"/>
      <c r="N63" s="83"/>
      <c r="O63" s="35"/>
      <c r="P63" s="84"/>
      <c r="Q63" s="84"/>
      <c r="R63" s="96"/>
      <c r="S63" s="77"/>
      <c r="T63" s="77"/>
      <c r="U63" s="77"/>
      <c r="V63" s="77"/>
      <c r="W63" s="77"/>
      <c r="X63" s="59"/>
      <c r="Y63" s="59"/>
      <c r="Z63" s="96"/>
      <c r="AA63" s="58"/>
      <c r="AB63" s="96"/>
      <c r="AC63" s="96"/>
      <c r="AD63" s="87"/>
      <c r="AE63" s="87"/>
      <c r="AF63" s="77"/>
      <c r="AG63" s="77"/>
      <c r="AH63" s="77"/>
      <c r="AI63" s="77"/>
      <c r="AJ63" s="77"/>
      <c r="AK63" s="77"/>
      <c r="AL63" s="59"/>
      <c r="AM63" s="59"/>
      <c r="AN63" s="59"/>
      <c r="AO63" s="57"/>
      <c r="AP63" s="57"/>
      <c r="AQ63" s="81"/>
      <c r="AR63" s="89"/>
      <c r="AS63" s="89"/>
      <c r="AT63" s="89"/>
      <c r="AU63" s="77"/>
      <c r="AV63" s="77"/>
      <c r="AW63" s="77"/>
      <c r="AX63" s="77"/>
      <c r="AY63" s="77"/>
      <c r="AZ63" s="77"/>
      <c r="BA63" s="96"/>
      <c r="BB63" s="96"/>
      <c r="BC63" s="96"/>
      <c r="BD63" s="96"/>
      <c r="BE63" s="96"/>
      <c r="BF63" s="96"/>
      <c r="BG63" s="90"/>
      <c r="BH63" s="90"/>
      <c r="BI63" s="77"/>
      <c r="BJ63" s="77"/>
      <c r="BK63" s="77"/>
      <c r="BL63" s="77"/>
      <c r="BM63" s="77"/>
      <c r="BN63" s="77"/>
      <c r="BO63" s="58"/>
      <c r="BP63" s="58"/>
      <c r="BQ63" s="58"/>
      <c r="BR63" s="58"/>
      <c r="BS63" s="58"/>
      <c r="BT63" s="58"/>
      <c r="BU63" s="91"/>
      <c r="BV63" s="92"/>
      <c r="BW63" s="77"/>
      <c r="BX63" s="77"/>
      <c r="BY63" s="77"/>
      <c r="BZ63" s="77"/>
      <c r="CA63" s="77"/>
      <c r="CB63" s="77"/>
      <c r="CC63" s="59"/>
      <c r="CD63" s="59"/>
      <c r="CE63" s="59"/>
      <c r="CF63" s="59"/>
      <c r="CG63" s="59"/>
      <c r="CH63" s="77"/>
      <c r="CI63" s="93"/>
      <c r="CJ63" s="93"/>
      <c r="CK63" s="77"/>
      <c r="CL63" s="77"/>
      <c r="CM63" s="77"/>
      <c r="CN63" s="77"/>
      <c r="CO63" s="77"/>
      <c r="CP63" s="77"/>
      <c r="CQ63" s="59"/>
      <c r="CR63" s="59"/>
      <c r="CS63" s="59"/>
      <c r="CT63" s="59"/>
      <c r="CU63" s="59"/>
      <c r="CV63" s="59"/>
      <c r="CW63" s="59"/>
      <c r="CX63" s="92"/>
      <c r="CY63" s="92"/>
      <c r="CZ63" s="77"/>
      <c r="DA63" s="77"/>
      <c r="DB63" s="77"/>
      <c r="DC63" s="77"/>
      <c r="DD63" s="77"/>
      <c r="DE63" s="77"/>
      <c r="DF63" s="77"/>
      <c r="DG63" s="77"/>
      <c r="DH63" s="77"/>
      <c r="DI63" s="77"/>
    </row>
    <row r="64" spans="1:11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8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8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97"/>
      <c r="CU64" s="77"/>
      <c r="CV64" s="77"/>
      <c r="CW64" s="77"/>
      <c r="CX64" s="98"/>
      <c r="CY64" s="92"/>
      <c r="CZ64" s="77"/>
      <c r="DA64" s="77"/>
      <c r="DB64" s="77"/>
      <c r="DC64" s="77"/>
      <c r="DD64" s="77"/>
      <c r="DE64" s="77"/>
      <c r="DF64" s="77"/>
      <c r="DG64" s="77"/>
      <c r="DH64" s="77"/>
      <c r="DI64" s="77"/>
    </row>
  </sheetData>
  <mergeCells count="11">
    <mergeCell ref="CZ2:DI2"/>
    <mergeCell ref="A1:DE1"/>
    <mergeCell ref="A2:A4"/>
    <mergeCell ref="B2:B4"/>
    <mergeCell ref="C2:Q2"/>
    <mergeCell ref="R2:AE2"/>
    <mergeCell ref="AF2:AS2"/>
    <mergeCell ref="BI2:BV2"/>
    <mergeCell ref="BW2:CJ2"/>
    <mergeCell ref="CK2:CY2"/>
    <mergeCell ref="AT2:B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I58"/>
  <sheetViews>
    <sheetView topLeftCell="Q39" workbookViewId="0">
      <selection activeCell="AU59" sqref="AU59"/>
    </sheetView>
  </sheetViews>
  <sheetFormatPr defaultRowHeight="15"/>
  <cols>
    <col min="1" max="1" width="5.28515625" customWidth="1"/>
    <col min="2" max="2" width="30" customWidth="1"/>
    <col min="3" max="113" width="5.42578125" customWidth="1"/>
  </cols>
  <sheetData>
    <row r="1" spans="1:113" ht="15.75" thickBo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</row>
    <row r="2" spans="1:113" ht="16.5" thickTop="1" thickBot="1">
      <c r="A2" s="123" t="s">
        <v>1</v>
      </c>
      <c r="B2" s="126" t="s">
        <v>2</v>
      </c>
      <c r="C2" s="129" t="s">
        <v>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4</v>
      </c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  <c r="AF2" s="135" t="s">
        <v>5</v>
      </c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7"/>
      <c r="AT2" s="150" t="s">
        <v>6</v>
      </c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2"/>
      <c r="BH2" s="1"/>
      <c r="BI2" s="138" t="s">
        <v>7</v>
      </c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9"/>
      <c r="BW2" s="140" t="s">
        <v>8</v>
      </c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2"/>
      <c r="CK2" s="143" t="s">
        <v>9</v>
      </c>
      <c r="CL2" s="144"/>
      <c r="CM2" s="144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6"/>
      <c r="CZ2" s="120" t="s">
        <v>10</v>
      </c>
      <c r="DA2" s="121"/>
      <c r="DB2" s="121"/>
      <c r="DC2" s="121"/>
      <c r="DD2" s="121"/>
      <c r="DE2" s="121"/>
      <c r="DF2" s="121"/>
      <c r="DG2" s="121"/>
      <c r="DH2" s="121"/>
      <c r="DI2" s="121"/>
    </row>
    <row r="3" spans="1:113">
      <c r="A3" s="124"/>
      <c r="B3" s="127"/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2" t="s">
        <v>24</v>
      </c>
      <c r="Q3" s="2" t="s">
        <v>25</v>
      </c>
      <c r="R3" s="4" t="s">
        <v>11</v>
      </c>
      <c r="S3" s="4" t="s">
        <v>26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27</v>
      </c>
      <c r="AD3" s="4" t="s">
        <v>24</v>
      </c>
      <c r="AE3" s="4" t="s">
        <v>25</v>
      </c>
      <c r="AF3" s="5" t="s">
        <v>11</v>
      </c>
      <c r="AG3" s="5" t="s">
        <v>28</v>
      </c>
      <c r="AH3" s="5" t="s">
        <v>29</v>
      </c>
      <c r="AI3" s="5" t="s">
        <v>30</v>
      </c>
      <c r="AJ3" s="5" t="s">
        <v>15</v>
      </c>
      <c r="AK3" s="5" t="s">
        <v>16</v>
      </c>
      <c r="AL3" s="5" t="s">
        <v>17</v>
      </c>
      <c r="AM3" s="5" t="s">
        <v>18</v>
      </c>
      <c r="AN3" s="5" t="s">
        <v>19</v>
      </c>
      <c r="AO3" s="6" t="s">
        <v>20</v>
      </c>
      <c r="AP3" s="6" t="s">
        <v>21</v>
      </c>
      <c r="AQ3" s="6" t="s">
        <v>27</v>
      </c>
      <c r="AR3" s="5" t="s">
        <v>24</v>
      </c>
      <c r="AS3" s="5" t="s">
        <v>25</v>
      </c>
      <c r="AT3" s="153" t="s">
        <v>91</v>
      </c>
      <c r="AU3" s="7" t="s">
        <v>11</v>
      </c>
      <c r="AV3" s="7" t="s">
        <v>28</v>
      </c>
      <c r="AW3" s="7" t="s">
        <v>13</v>
      </c>
      <c r="AX3" s="7" t="s">
        <v>30</v>
      </c>
      <c r="AY3" s="7" t="s">
        <v>15</v>
      </c>
      <c r="AZ3" s="7" t="s">
        <v>16</v>
      </c>
      <c r="BA3" s="7" t="s">
        <v>17</v>
      </c>
      <c r="BB3" s="7" t="s">
        <v>31</v>
      </c>
      <c r="BC3" s="7" t="s">
        <v>19</v>
      </c>
      <c r="BD3" s="7" t="s">
        <v>20</v>
      </c>
      <c r="BE3" s="7" t="s">
        <v>21</v>
      </c>
      <c r="BF3" s="7" t="s">
        <v>22</v>
      </c>
      <c r="BG3" s="7" t="s">
        <v>24</v>
      </c>
      <c r="BH3" s="7" t="s">
        <v>25</v>
      </c>
      <c r="BI3" s="8" t="s">
        <v>11</v>
      </c>
      <c r="BJ3" s="8" t="s">
        <v>26</v>
      </c>
      <c r="BK3" s="8" t="s">
        <v>29</v>
      </c>
      <c r="BL3" s="8" t="s">
        <v>14</v>
      </c>
      <c r="BM3" s="8" t="s">
        <v>32</v>
      </c>
      <c r="BN3" s="8" t="s">
        <v>16</v>
      </c>
      <c r="BO3" s="8" t="s">
        <v>17</v>
      </c>
      <c r="BP3" s="8" t="s">
        <v>18</v>
      </c>
      <c r="BQ3" s="8" t="s">
        <v>19</v>
      </c>
      <c r="BR3" s="8" t="s">
        <v>20</v>
      </c>
      <c r="BS3" s="8" t="s">
        <v>21</v>
      </c>
      <c r="BT3" s="8" t="s">
        <v>22</v>
      </c>
      <c r="BU3" s="8" t="s">
        <v>24</v>
      </c>
      <c r="BV3" s="8" t="s">
        <v>25</v>
      </c>
      <c r="BW3" s="9" t="s">
        <v>11</v>
      </c>
      <c r="BX3" s="9" t="s">
        <v>12</v>
      </c>
      <c r="BY3" s="9" t="s">
        <v>29</v>
      </c>
      <c r="BZ3" s="9" t="s">
        <v>30</v>
      </c>
      <c r="CA3" s="9" t="s">
        <v>33</v>
      </c>
      <c r="CB3" s="9" t="s">
        <v>16</v>
      </c>
      <c r="CC3" s="9" t="s">
        <v>17</v>
      </c>
      <c r="CD3" s="9" t="s">
        <v>18</v>
      </c>
      <c r="CE3" s="9" t="s">
        <v>19</v>
      </c>
      <c r="CF3" s="9" t="s">
        <v>20</v>
      </c>
      <c r="CG3" s="9" t="s">
        <v>21</v>
      </c>
      <c r="CH3" s="9" t="s">
        <v>22</v>
      </c>
      <c r="CI3" s="9" t="s">
        <v>24</v>
      </c>
      <c r="CJ3" s="9" t="s">
        <v>25</v>
      </c>
      <c r="CK3" s="10" t="s">
        <v>11</v>
      </c>
      <c r="CL3" s="10" t="s">
        <v>28</v>
      </c>
      <c r="CM3" s="11" t="s">
        <v>13</v>
      </c>
      <c r="CN3" s="12" t="s">
        <v>14</v>
      </c>
      <c r="CO3" s="12" t="s">
        <v>32</v>
      </c>
      <c r="CP3" s="12" t="s">
        <v>16</v>
      </c>
      <c r="CQ3" s="12" t="s">
        <v>17</v>
      </c>
      <c r="CR3" s="12" t="s">
        <v>18</v>
      </c>
      <c r="CS3" s="12" t="s">
        <v>19</v>
      </c>
      <c r="CT3" s="12" t="s">
        <v>20</v>
      </c>
      <c r="CU3" s="12" t="s">
        <v>21</v>
      </c>
      <c r="CV3" s="12" t="s">
        <v>27</v>
      </c>
      <c r="CW3" s="12" t="s">
        <v>23</v>
      </c>
      <c r="CX3" s="12" t="s">
        <v>24</v>
      </c>
      <c r="CY3" s="12" t="s">
        <v>25</v>
      </c>
      <c r="CZ3" s="13" t="s">
        <v>23</v>
      </c>
      <c r="DA3" s="13" t="s">
        <v>34</v>
      </c>
      <c r="DB3" s="13"/>
      <c r="DC3" s="13"/>
      <c r="DD3" s="13"/>
      <c r="DE3" s="13"/>
      <c r="DF3" s="13"/>
      <c r="DG3" s="13"/>
      <c r="DH3" s="13" t="s">
        <v>35</v>
      </c>
      <c r="DI3" s="13" t="s">
        <v>25</v>
      </c>
    </row>
    <row r="4" spans="1:113" ht="15.75" thickBot="1">
      <c r="A4" s="125"/>
      <c r="B4" s="128"/>
      <c r="C4" s="13">
        <v>5</v>
      </c>
      <c r="E4" s="14"/>
      <c r="F4" s="13"/>
      <c r="G4" s="14"/>
      <c r="H4" s="14"/>
      <c r="I4" s="14"/>
      <c r="J4" s="15"/>
      <c r="K4" s="14"/>
      <c r="L4" s="16"/>
      <c r="M4" s="17"/>
      <c r="N4" s="18"/>
      <c r="O4" s="16"/>
      <c r="P4" s="19">
        <f>SUM(C4:O4)</f>
        <v>5</v>
      </c>
      <c r="Q4" s="19">
        <f>P4/5*100</f>
        <v>100</v>
      </c>
      <c r="R4" s="14">
        <v>4</v>
      </c>
      <c r="T4" s="14"/>
      <c r="U4" s="13"/>
      <c r="V4" s="14"/>
      <c r="W4" s="16"/>
      <c r="X4" s="14"/>
      <c r="Y4" s="13"/>
      <c r="Z4" s="14"/>
      <c r="AA4" s="16"/>
      <c r="AB4" s="16"/>
      <c r="AC4" s="16"/>
      <c r="AD4" s="20">
        <f>SUM(R4:AC4)</f>
        <v>4</v>
      </c>
      <c r="AE4" s="20">
        <f>AD4/4*100</f>
        <v>100</v>
      </c>
      <c r="AF4" s="13">
        <v>5</v>
      </c>
      <c r="AG4" s="21"/>
      <c r="AH4" s="14"/>
      <c r="AI4" s="13"/>
      <c r="AJ4" s="14"/>
      <c r="AK4" s="13"/>
      <c r="AL4" s="14"/>
      <c r="AM4" s="14"/>
      <c r="AN4" s="14"/>
      <c r="AO4" s="14"/>
      <c r="AP4" s="14"/>
      <c r="AQ4" s="14"/>
      <c r="AR4" s="22">
        <f>SUM(AF4:AQ4)</f>
        <v>5</v>
      </c>
      <c r="AS4" s="22">
        <f>AR4/5*100</f>
        <v>100</v>
      </c>
      <c r="AT4" s="119">
        <v>2</v>
      </c>
      <c r="AU4" s="16">
        <v>4</v>
      </c>
      <c r="AV4" s="14"/>
      <c r="AW4" s="16"/>
      <c r="AX4" s="13"/>
      <c r="AY4" s="16"/>
      <c r="AZ4" s="14"/>
      <c r="BA4" s="16"/>
      <c r="BB4" s="16"/>
      <c r="BC4" s="16"/>
      <c r="BD4" s="16"/>
      <c r="BE4" s="16"/>
      <c r="BF4" s="16"/>
      <c r="BG4" s="23">
        <f>SUM(AT4:BF4)</f>
        <v>6</v>
      </c>
      <c r="BH4" s="23">
        <f>BG4/2*100</f>
        <v>300</v>
      </c>
      <c r="BI4" s="16">
        <v>8</v>
      </c>
      <c r="BJ4" s="24"/>
      <c r="BK4" s="16"/>
      <c r="BL4" s="13"/>
      <c r="BM4" s="13"/>
      <c r="BN4" s="16"/>
      <c r="BO4" s="16"/>
      <c r="BP4" s="17"/>
      <c r="BQ4" s="17"/>
      <c r="BR4" s="17"/>
      <c r="BS4" s="17"/>
      <c r="BT4" s="17"/>
      <c r="BU4" s="25">
        <f>SUM(BI4:BT4)</f>
        <v>8</v>
      </c>
      <c r="BV4" s="26">
        <f>BU4/8*100</f>
        <v>100</v>
      </c>
      <c r="BW4" s="13">
        <v>3</v>
      </c>
      <c r="BX4" s="27"/>
      <c r="BY4" s="13"/>
      <c r="BZ4" s="13"/>
      <c r="CA4" s="13"/>
      <c r="CB4" s="13"/>
      <c r="CC4" s="13"/>
      <c r="CD4" s="13"/>
      <c r="CE4" s="13"/>
      <c r="CF4" s="13"/>
      <c r="CI4" s="28">
        <f>SUM(BW4:CH4)</f>
        <v>3</v>
      </c>
      <c r="CJ4" s="28">
        <f>CI4/3*100</f>
        <v>100</v>
      </c>
      <c r="CK4" s="13">
        <v>8</v>
      </c>
      <c r="CL4" s="13"/>
      <c r="CM4" s="29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2">
        <f>SUM(CK4:CW4)</f>
        <v>8</v>
      </c>
      <c r="CY4" s="12">
        <f>CX4/8*100</f>
        <v>100</v>
      </c>
      <c r="CZ4" s="13"/>
      <c r="DA4" s="13"/>
      <c r="DB4" s="13"/>
      <c r="DC4" s="13"/>
      <c r="DD4" s="13"/>
      <c r="DE4" s="13"/>
      <c r="DF4" s="13"/>
      <c r="DG4" s="13"/>
      <c r="DH4" s="13"/>
      <c r="DI4" s="13"/>
    </row>
    <row r="5" spans="1:113" ht="22.5" customHeight="1" thickBot="1">
      <c r="A5" s="30">
        <v>1</v>
      </c>
      <c r="B5" s="60" t="s">
        <v>36</v>
      </c>
      <c r="C5">
        <v>4</v>
      </c>
      <c r="E5" s="21"/>
      <c r="G5" s="21"/>
      <c r="H5" s="21"/>
      <c r="I5" s="21"/>
      <c r="J5" s="31"/>
      <c r="K5" s="21"/>
      <c r="L5" s="32"/>
      <c r="M5" s="33"/>
      <c r="N5" s="34"/>
      <c r="O5" s="35"/>
      <c r="P5" s="19">
        <f t="shared" ref="P5:P58" si="0">SUM(C5:O5)</f>
        <v>4</v>
      </c>
      <c r="Q5" s="19">
        <f t="shared" ref="Q5:Q58" si="1">P5/5*100</f>
        <v>80</v>
      </c>
      <c r="R5" s="36">
        <v>4</v>
      </c>
      <c r="T5" s="14"/>
      <c r="V5" s="37"/>
      <c r="W5" s="38"/>
      <c r="X5" s="27"/>
      <c r="Y5" s="39"/>
      <c r="Z5" s="36"/>
      <c r="AA5" s="40"/>
      <c r="AB5" s="40"/>
      <c r="AC5" s="40"/>
      <c r="AD5" s="20">
        <f t="shared" ref="AD5:AD58" si="2">SUM(R5:AC5)</f>
        <v>4</v>
      </c>
      <c r="AE5" s="20">
        <f t="shared" ref="AE5:AE58" si="3">AD5/4*100</f>
        <v>100</v>
      </c>
      <c r="AF5">
        <v>5</v>
      </c>
      <c r="AG5" s="14"/>
      <c r="AH5" s="21"/>
      <c r="AJ5" s="21"/>
      <c r="AK5" s="15"/>
      <c r="AL5" s="13"/>
      <c r="AM5" s="27"/>
      <c r="AN5" s="27"/>
      <c r="AO5" s="41"/>
      <c r="AP5" s="42"/>
      <c r="AQ5" s="14"/>
      <c r="AR5" s="22">
        <f t="shared" ref="AR5:AR58" si="4">SUM(AF5:AQ5)</f>
        <v>5</v>
      </c>
      <c r="AS5" s="22">
        <f t="shared" ref="AS5:AS58" si="5">AR5/5*100</f>
        <v>100</v>
      </c>
      <c r="AT5" s="119">
        <v>1</v>
      </c>
      <c r="AU5" s="40">
        <v>4</v>
      </c>
      <c r="AV5" s="21"/>
      <c r="AW5" s="16"/>
      <c r="AX5" s="13"/>
      <c r="AY5" s="16"/>
      <c r="AZ5" s="14"/>
      <c r="BA5" s="43"/>
      <c r="BB5" s="43"/>
      <c r="BC5" s="43"/>
      <c r="BD5" s="43"/>
      <c r="BE5" s="43"/>
      <c r="BF5" s="43"/>
      <c r="BG5" s="23">
        <f t="shared" ref="BG5:BG58" si="6">SUM(AT5:BF5)</f>
        <v>5</v>
      </c>
      <c r="BH5" s="23">
        <f t="shared" ref="BH5:BH58" si="7">BG5/2*100</f>
        <v>250</v>
      </c>
      <c r="BI5" s="16">
        <v>8</v>
      </c>
      <c r="BJ5" s="24"/>
      <c r="BK5" s="16"/>
      <c r="BL5" s="13"/>
      <c r="BM5" s="13"/>
      <c r="BN5" s="16"/>
      <c r="BO5" s="16"/>
      <c r="BP5" s="17"/>
      <c r="BQ5" s="17"/>
      <c r="BR5" s="17"/>
      <c r="BS5" s="17"/>
      <c r="BT5" s="17"/>
      <c r="BU5" s="25">
        <f t="shared" ref="BU5:BU58" si="8">SUM(BI5:BT5)</f>
        <v>8</v>
      </c>
      <c r="BV5" s="26">
        <f t="shared" ref="BV5:BV58" si="9">BU5/8*100</f>
        <v>100</v>
      </c>
      <c r="BW5" s="13">
        <v>3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44"/>
      <c r="CI5" s="28">
        <f t="shared" ref="CI5:CI58" si="10">SUM(BW5:CH5)</f>
        <v>3</v>
      </c>
      <c r="CJ5" s="28">
        <f t="shared" ref="CJ5:CJ58" si="11">CI5/3*100</f>
        <v>100</v>
      </c>
      <c r="CK5" s="13">
        <v>7</v>
      </c>
      <c r="CL5" s="13"/>
      <c r="CM5" s="45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2">
        <f t="shared" ref="CX5:CX58" si="12">SUM(CK5:CW5)</f>
        <v>7</v>
      </c>
      <c r="CY5" s="12">
        <f t="shared" ref="CY5:CY58" si="13">CX5/8*100</f>
        <v>87.5</v>
      </c>
      <c r="CZ5" s="13"/>
      <c r="DA5" s="13"/>
      <c r="DB5" s="13"/>
      <c r="DC5" s="13"/>
      <c r="DD5" s="13"/>
      <c r="DE5" s="13"/>
      <c r="DF5" s="13"/>
      <c r="DG5" s="13"/>
      <c r="DH5" s="13"/>
      <c r="DI5" s="13"/>
    </row>
    <row r="6" spans="1:113" ht="22.5" customHeight="1" thickBot="1">
      <c r="A6" s="46">
        <v>2</v>
      </c>
      <c r="B6" s="61" t="s">
        <v>37</v>
      </c>
      <c r="C6">
        <v>4</v>
      </c>
      <c r="E6" s="14"/>
      <c r="G6" s="14"/>
      <c r="H6" s="14"/>
      <c r="I6" s="14"/>
      <c r="J6" s="47"/>
      <c r="K6" s="14"/>
      <c r="L6" s="48"/>
      <c r="M6" s="33"/>
      <c r="N6" s="49"/>
      <c r="O6" s="35"/>
      <c r="P6" s="19">
        <f t="shared" si="0"/>
        <v>4</v>
      </c>
      <c r="Q6" s="19">
        <f t="shared" si="1"/>
        <v>80</v>
      </c>
      <c r="R6" s="43">
        <v>3</v>
      </c>
      <c r="T6" s="14"/>
      <c r="V6" s="50"/>
      <c r="W6" s="51"/>
      <c r="X6" s="13"/>
      <c r="Y6" s="39"/>
      <c r="Z6" s="43"/>
      <c r="AA6" s="16"/>
      <c r="AB6" s="16"/>
      <c r="AC6" s="16"/>
      <c r="AD6" s="20">
        <f t="shared" si="2"/>
        <v>3</v>
      </c>
      <c r="AE6" s="20">
        <f t="shared" si="3"/>
        <v>75</v>
      </c>
      <c r="AF6">
        <v>4</v>
      </c>
      <c r="AG6" s="14"/>
      <c r="AH6" s="14"/>
      <c r="AJ6" s="14"/>
      <c r="AK6" s="15"/>
      <c r="AL6" s="13"/>
      <c r="AM6" s="13"/>
      <c r="AN6" s="13"/>
      <c r="AO6" s="52"/>
      <c r="AP6" s="42"/>
      <c r="AQ6" s="14"/>
      <c r="AR6" s="22">
        <f t="shared" si="4"/>
        <v>4</v>
      </c>
      <c r="AS6" s="22">
        <f t="shared" si="5"/>
        <v>80</v>
      </c>
      <c r="AT6" s="119">
        <v>2</v>
      </c>
      <c r="AU6" s="16">
        <v>3</v>
      </c>
      <c r="AV6" s="14"/>
      <c r="AW6" s="16"/>
      <c r="AX6" s="13"/>
      <c r="AY6" s="16"/>
      <c r="AZ6" s="14"/>
      <c r="BA6" s="43"/>
      <c r="BB6" s="43"/>
      <c r="BC6" s="43"/>
      <c r="BD6" s="43"/>
      <c r="BE6" s="43"/>
      <c r="BF6" s="43"/>
      <c r="BG6" s="23">
        <f t="shared" si="6"/>
        <v>5</v>
      </c>
      <c r="BH6" s="23">
        <f t="shared" si="7"/>
        <v>250</v>
      </c>
      <c r="BI6" s="16">
        <v>7</v>
      </c>
      <c r="BJ6" s="24"/>
      <c r="BK6" s="16"/>
      <c r="BL6" s="13"/>
      <c r="BM6" s="13"/>
      <c r="BN6" s="16"/>
      <c r="BO6" s="16"/>
      <c r="BP6" s="17"/>
      <c r="BQ6" s="17"/>
      <c r="BR6" s="17"/>
      <c r="BS6" s="17"/>
      <c r="BT6" s="17"/>
      <c r="BU6" s="25">
        <f t="shared" si="8"/>
        <v>7</v>
      </c>
      <c r="BV6" s="26">
        <f t="shared" si="9"/>
        <v>87.5</v>
      </c>
      <c r="BW6" s="13">
        <v>3</v>
      </c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44"/>
      <c r="CI6" s="28">
        <f t="shared" si="10"/>
        <v>3</v>
      </c>
      <c r="CJ6" s="28">
        <f t="shared" si="11"/>
        <v>100</v>
      </c>
      <c r="CK6" s="13">
        <v>7</v>
      </c>
      <c r="CL6" s="13"/>
      <c r="CM6" s="5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2">
        <f t="shared" si="12"/>
        <v>7</v>
      </c>
      <c r="CY6" s="12">
        <f t="shared" si="13"/>
        <v>87.5</v>
      </c>
      <c r="CZ6" s="13"/>
      <c r="DA6" s="13"/>
      <c r="DB6" s="13"/>
      <c r="DC6" s="13"/>
      <c r="DD6" s="13"/>
      <c r="DE6" s="13"/>
      <c r="DF6" s="13"/>
      <c r="DG6" s="13"/>
      <c r="DH6" s="13"/>
      <c r="DI6" s="13"/>
    </row>
    <row r="7" spans="1:113" ht="22.5" customHeight="1" thickBot="1">
      <c r="A7" s="30">
        <v>3</v>
      </c>
      <c r="B7" s="61" t="s">
        <v>38</v>
      </c>
      <c r="C7">
        <v>4</v>
      </c>
      <c r="E7" s="14"/>
      <c r="G7" s="14"/>
      <c r="H7" s="14"/>
      <c r="I7" s="14"/>
      <c r="J7" s="54"/>
      <c r="K7" s="14"/>
      <c r="L7" s="48"/>
      <c r="M7" s="33"/>
      <c r="N7" s="49"/>
      <c r="O7" s="35"/>
      <c r="P7" s="19">
        <f t="shared" si="0"/>
        <v>4</v>
      </c>
      <c r="Q7" s="19">
        <f t="shared" si="1"/>
        <v>80</v>
      </c>
      <c r="R7" s="43">
        <v>4</v>
      </c>
      <c r="T7" s="14"/>
      <c r="V7" s="50"/>
      <c r="W7" s="51"/>
      <c r="X7" s="13"/>
      <c r="Y7" s="39"/>
      <c r="Z7" s="43"/>
      <c r="AA7" s="16"/>
      <c r="AB7" s="16"/>
      <c r="AC7" s="16"/>
      <c r="AD7" s="20">
        <f t="shared" si="2"/>
        <v>4</v>
      </c>
      <c r="AE7" s="20">
        <f t="shared" si="3"/>
        <v>100</v>
      </c>
      <c r="AF7">
        <v>5</v>
      </c>
      <c r="AG7" s="14"/>
      <c r="AH7" s="14"/>
      <c r="AJ7" s="14"/>
      <c r="AK7" s="15"/>
      <c r="AL7" s="13"/>
      <c r="AM7" s="13"/>
      <c r="AN7" s="13"/>
      <c r="AO7" s="52"/>
      <c r="AP7" s="42"/>
      <c r="AQ7" s="14"/>
      <c r="AR7" s="22">
        <f t="shared" si="4"/>
        <v>5</v>
      </c>
      <c r="AS7" s="22">
        <f t="shared" si="5"/>
        <v>100</v>
      </c>
      <c r="AT7" s="119">
        <v>2</v>
      </c>
      <c r="AU7" s="16">
        <v>3</v>
      </c>
      <c r="AV7" s="14"/>
      <c r="AW7" s="16"/>
      <c r="AX7" s="13"/>
      <c r="AY7" s="16"/>
      <c r="AZ7" s="14"/>
      <c r="BA7" s="43"/>
      <c r="BB7" s="43"/>
      <c r="BC7" s="43"/>
      <c r="BD7" s="43"/>
      <c r="BE7" s="43"/>
      <c r="BF7" s="43"/>
      <c r="BG7" s="23">
        <f t="shared" si="6"/>
        <v>5</v>
      </c>
      <c r="BH7" s="23">
        <f t="shared" si="7"/>
        <v>250</v>
      </c>
      <c r="BI7" s="16">
        <v>8</v>
      </c>
      <c r="BJ7" s="24"/>
      <c r="BK7" s="16"/>
      <c r="BL7" s="13"/>
      <c r="BM7" s="13"/>
      <c r="BN7" s="16"/>
      <c r="BO7" s="16"/>
      <c r="BP7" s="17"/>
      <c r="BQ7" s="17"/>
      <c r="BR7" s="17"/>
      <c r="BS7" s="17"/>
      <c r="BT7" s="17"/>
      <c r="BU7" s="25">
        <f t="shared" si="8"/>
        <v>8</v>
      </c>
      <c r="BV7" s="26">
        <f t="shared" si="9"/>
        <v>100</v>
      </c>
      <c r="BW7" s="13">
        <v>3</v>
      </c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44"/>
      <c r="CI7" s="28">
        <f t="shared" si="10"/>
        <v>3</v>
      </c>
      <c r="CJ7" s="28">
        <f t="shared" si="11"/>
        <v>100</v>
      </c>
      <c r="CK7" s="13">
        <v>7</v>
      </c>
      <c r="CL7" s="13"/>
      <c r="CM7" s="5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2">
        <f t="shared" si="12"/>
        <v>7</v>
      </c>
      <c r="CY7" s="12">
        <f t="shared" si="13"/>
        <v>87.5</v>
      </c>
      <c r="CZ7" s="13"/>
      <c r="DA7" s="13"/>
      <c r="DB7" s="13"/>
      <c r="DC7" s="13"/>
      <c r="DD7" s="13"/>
      <c r="DE7" s="13"/>
      <c r="DF7" s="13"/>
      <c r="DG7" s="13"/>
      <c r="DH7" s="13"/>
      <c r="DI7" s="13"/>
    </row>
    <row r="8" spans="1:113" ht="22.5" customHeight="1" thickBot="1">
      <c r="A8" s="46">
        <v>4</v>
      </c>
      <c r="B8" s="61" t="s">
        <v>39</v>
      </c>
      <c r="C8">
        <v>5</v>
      </c>
      <c r="E8" s="14"/>
      <c r="G8" s="14"/>
      <c r="H8" s="14"/>
      <c r="I8" s="14"/>
      <c r="J8" s="54"/>
      <c r="K8" s="14"/>
      <c r="L8" s="48"/>
      <c r="M8" s="33"/>
      <c r="N8" s="49"/>
      <c r="O8" s="35"/>
      <c r="P8" s="19">
        <f t="shared" si="0"/>
        <v>5</v>
      </c>
      <c r="Q8" s="19">
        <f t="shared" si="1"/>
        <v>100</v>
      </c>
      <c r="R8" s="43">
        <v>4</v>
      </c>
      <c r="T8" s="14"/>
      <c r="V8" s="50"/>
      <c r="W8" s="51"/>
      <c r="X8" s="13"/>
      <c r="Y8" s="39"/>
      <c r="Z8" s="43"/>
      <c r="AA8" s="16"/>
      <c r="AB8" s="16"/>
      <c r="AC8" s="16"/>
      <c r="AD8" s="20">
        <f t="shared" si="2"/>
        <v>4</v>
      </c>
      <c r="AE8" s="20">
        <f t="shared" si="3"/>
        <v>100</v>
      </c>
      <c r="AF8">
        <v>5</v>
      </c>
      <c r="AG8" s="14"/>
      <c r="AH8" s="14"/>
      <c r="AJ8" s="14"/>
      <c r="AK8" s="15"/>
      <c r="AL8" s="13"/>
      <c r="AM8" s="13"/>
      <c r="AN8" s="13"/>
      <c r="AO8" s="55"/>
      <c r="AP8" s="56"/>
      <c r="AQ8" s="14"/>
      <c r="AR8" s="22">
        <f t="shared" si="4"/>
        <v>5</v>
      </c>
      <c r="AS8" s="22">
        <f t="shared" si="5"/>
        <v>100</v>
      </c>
      <c r="AT8" s="119">
        <v>2</v>
      </c>
      <c r="AU8" s="16">
        <v>4</v>
      </c>
      <c r="AV8" s="14"/>
      <c r="AW8" s="16"/>
      <c r="AX8" s="13"/>
      <c r="AY8" s="16"/>
      <c r="AZ8" s="14"/>
      <c r="BA8" s="43"/>
      <c r="BB8" s="43"/>
      <c r="BC8" s="43"/>
      <c r="BD8" s="43"/>
      <c r="BE8" s="43"/>
      <c r="BF8" s="43"/>
      <c r="BG8" s="23">
        <f t="shared" si="6"/>
        <v>6</v>
      </c>
      <c r="BH8" s="23">
        <f t="shared" si="7"/>
        <v>300</v>
      </c>
      <c r="BI8" s="16">
        <v>8</v>
      </c>
      <c r="BJ8" s="24"/>
      <c r="BK8" s="16"/>
      <c r="BL8" s="13"/>
      <c r="BM8" s="13"/>
      <c r="BN8" s="16"/>
      <c r="BO8" s="16"/>
      <c r="BP8" s="17"/>
      <c r="BQ8" s="17"/>
      <c r="BR8" s="17"/>
      <c r="BS8" s="17"/>
      <c r="BT8" s="17"/>
      <c r="BU8" s="25">
        <f t="shared" si="8"/>
        <v>8</v>
      </c>
      <c r="BV8" s="26">
        <f t="shared" si="9"/>
        <v>100</v>
      </c>
      <c r="BW8" s="13">
        <v>3</v>
      </c>
      <c r="BX8" s="13"/>
      <c r="BY8" s="13"/>
      <c r="BZ8" s="13"/>
      <c r="CA8" s="13"/>
      <c r="CB8" s="13"/>
      <c r="CC8" s="13"/>
      <c r="CD8" s="13"/>
      <c r="CE8" s="13"/>
      <c r="CF8" s="13"/>
      <c r="CG8" s="13"/>
      <c r="CI8" s="28">
        <f t="shared" si="10"/>
        <v>3</v>
      </c>
      <c r="CJ8" s="28">
        <f t="shared" si="11"/>
        <v>100</v>
      </c>
      <c r="CK8" s="13">
        <v>8</v>
      </c>
      <c r="CL8" s="13"/>
      <c r="CM8" s="5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2">
        <f t="shared" si="12"/>
        <v>8</v>
      </c>
      <c r="CY8" s="12">
        <f t="shared" si="13"/>
        <v>100</v>
      </c>
      <c r="CZ8" s="13"/>
      <c r="DA8" s="13"/>
      <c r="DB8" s="13"/>
      <c r="DC8" s="13"/>
      <c r="DD8" s="13"/>
      <c r="DE8" s="13"/>
      <c r="DF8" s="13"/>
      <c r="DG8" s="13"/>
      <c r="DH8" s="13"/>
      <c r="DI8" s="13"/>
    </row>
    <row r="9" spans="1:113" ht="22.5" customHeight="1" thickBot="1">
      <c r="A9" s="30">
        <v>5</v>
      </c>
      <c r="B9" s="61" t="s">
        <v>40</v>
      </c>
      <c r="C9">
        <v>5</v>
      </c>
      <c r="E9" s="14"/>
      <c r="G9" s="14"/>
      <c r="H9" s="14"/>
      <c r="I9" s="14"/>
      <c r="J9" s="54"/>
      <c r="K9" s="14"/>
      <c r="L9" s="48"/>
      <c r="M9" s="33"/>
      <c r="N9" s="49"/>
      <c r="O9" s="35"/>
      <c r="P9" s="19">
        <f t="shared" si="0"/>
        <v>5</v>
      </c>
      <c r="Q9" s="19">
        <f t="shared" si="1"/>
        <v>100</v>
      </c>
      <c r="R9" s="43">
        <v>3</v>
      </c>
      <c r="T9" s="14"/>
      <c r="V9" s="50"/>
      <c r="W9" s="51"/>
      <c r="X9" s="13"/>
      <c r="Y9" s="39"/>
      <c r="Z9" s="43"/>
      <c r="AA9" s="16"/>
      <c r="AB9" s="16"/>
      <c r="AC9" s="16"/>
      <c r="AD9" s="20">
        <f t="shared" si="2"/>
        <v>3</v>
      </c>
      <c r="AE9" s="20">
        <f t="shared" si="3"/>
        <v>75</v>
      </c>
      <c r="AF9">
        <v>5</v>
      </c>
      <c r="AG9" s="14"/>
      <c r="AH9" s="14"/>
      <c r="AJ9" s="14"/>
      <c r="AK9" s="15"/>
      <c r="AL9" s="13"/>
      <c r="AM9" s="13"/>
      <c r="AN9" s="13"/>
      <c r="AO9" s="55"/>
      <c r="AP9" s="56"/>
      <c r="AQ9" s="14"/>
      <c r="AR9" s="22">
        <f t="shared" si="4"/>
        <v>5</v>
      </c>
      <c r="AS9" s="22">
        <f t="shared" si="5"/>
        <v>100</v>
      </c>
      <c r="AT9" s="119">
        <v>2</v>
      </c>
      <c r="AU9" s="16">
        <v>4</v>
      </c>
      <c r="AV9" s="14"/>
      <c r="AW9" s="16"/>
      <c r="AX9" s="13"/>
      <c r="AY9" s="16"/>
      <c r="AZ9" s="14"/>
      <c r="BA9" s="43"/>
      <c r="BB9" s="43"/>
      <c r="BC9" s="43"/>
      <c r="BD9" s="43"/>
      <c r="BE9" s="43"/>
      <c r="BF9" s="43"/>
      <c r="BG9" s="23">
        <f t="shared" si="6"/>
        <v>6</v>
      </c>
      <c r="BH9" s="23">
        <f t="shared" si="7"/>
        <v>300</v>
      </c>
      <c r="BI9" s="16">
        <v>8</v>
      </c>
      <c r="BJ9" s="24"/>
      <c r="BK9" s="16"/>
      <c r="BL9" s="13"/>
      <c r="BM9" s="13"/>
      <c r="BN9" s="16"/>
      <c r="BO9" s="16"/>
      <c r="BP9" s="17"/>
      <c r="BQ9" s="17"/>
      <c r="BR9" s="17"/>
      <c r="BS9" s="17"/>
      <c r="BT9" s="17"/>
      <c r="BU9" s="25">
        <f t="shared" si="8"/>
        <v>8</v>
      </c>
      <c r="BV9" s="26">
        <f t="shared" si="9"/>
        <v>100</v>
      </c>
      <c r="BW9" s="13">
        <v>3</v>
      </c>
      <c r="BX9" s="13"/>
      <c r="BY9" s="13"/>
      <c r="BZ9" s="13"/>
      <c r="CA9" s="13"/>
      <c r="CB9" s="13"/>
      <c r="CC9" s="13"/>
      <c r="CD9" s="13"/>
      <c r="CE9" s="13"/>
      <c r="CF9" s="13"/>
      <c r="CG9" s="13"/>
      <c r="CI9" s="28">
        <f t="shared" si="10"/>
        <v>3</v>
      </c>
      <c r="CJ9" s="28">
        <f t="shared" si="11"/>
        <v>100</v>
      </c>
      <c r="CK9" s="13">
        <v>7</v>
      </c>
      <c r="CL9" s="13"/>
      <c r="CM9" s="5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2">
        <f t="shared" si="12"/>
        <v>7</v>
      </c>
      <c r="CY9" s="12">
        <f t="shared" si="13"/>
        <v>87.5</v>
      </c>
      <c r="CZ9" s="13"/>
      <c r="DA9" s="13"/>
      <c r="DB9" s="13"/>
      <c r="DC9" s="13"/>
      <c r="DD9" s="13"/>
      <c r="DE9" s="13"/>
      <c r="DF9" s="13"/>
      <c r="DG9" s="13"/>
      <c r="DH9" s="13"/>
      <c r="DI9" s="13"/>
    </row>
    <row r="10" spans="1:113" ht="22.5" customHeight="1" thickBot="1">
      <c r="A10" s="46">
        <v>6</v>
      </c>
      <c r="B10" s="61" t="s">
        <v>41</v>
      </c>
      <c r="C10">
        <v>4</v>
      </c>
      <c r="E10" s="14"/>
      <c r="G10" s="14"/>
      <c r="H10" s="14"/>
      <c r="I10" s="14"/>
      <c r="J10" s="54"/>
      <c r="K10" s="14"/>
      <c r="L10" s="48"/>
      <c r="M10" s="33"/>
      <c r="N10" s="49"/>
      <c r="O10" s="35"/>
      <c r="P10" s="19">
        <f t="shared" si="0"/>
        <v>4</v>
      </c>
      <c r="Q10" s="19">
        <f t="shared" si="1"/>
        <v>80</v>
      </c>
      <c r="R10" s="43">
        <v>3</v>
      </c>
      <c r="T10" s="14"/>
      <c r="V10" s="50"/>
      <c r="W10" s="51"/>
      <c r="X10" s="13"/>
      <c r="Y10" s="39"/>
      <c r="Z10" s="43"/>
      <c r="AA10" s="16"/>
      <c r="AB10" s="16"/>
      <c r="AC10" s="16"/>
      <c r="AD10" s="20">
        <f t="shared" si="2"/>
        <v>3</v>
      </c>
      <c r="AE10" s="20">
        <f t="shared" si="3"/>
        <v>75</v>
      </c>
      <c r="AF10">
        <v>4</v>
      </c>
      <c r="AG10" s="14"/>
      <c r="AH10" s="14"/>
      <c r="AJ10" s="14"/>
      <c r="AK10" s="15"/>
      <c r="AL10" s="13"/>
      <c r="AM10" s="13"/>
      <c r="AN10" s="13"/>
      <c r="AO10" s="55"/>
      <c r="AP10" s="56"/>
      <c r="AQ10" s="14"/>
      <c r="AR10" s="22">
        <f t="shared" si="4"/>
        <v>4</v>
      </c>
      <c r="AS10" s="22">
        <f t="shared" si="5"/>
        <v>80</v>
      </c>
      <c r="AT10" s="119">
        <v>2</v>
      </c>
      <c r="AU10" s="16">
        <v>3</v>
      </c>
      <c r="AV10" s="14"/>
      <c r="AW10" s="16"/>
      <c r="AX10" s="13"/>
      <c r="AY10" s="16"/>
      <c r="AZ10" s="14"/>
      <c r="BA10" s="43"/>
      <c r="BB10" s="43"/>
      <c r="BC10" s="43"/>
      <c r="BD10" s="43"/>
      <c r="BE10" s="43"/>
      <c r="BF10" s="43"/>
      <c r="BG10" s="23">
        <f t="shared" si="6"/>
        <v>5</v>
      </c>
      <c r="BH10" s="23">
        <f t="shared" si="7"/>
        <v>250</v>
      </c>
      <c r="BI10" s="16">
        <v>6</v>
      </c>
      <c r="BJ10" s="24"/>
      <c r="BK10" s="16"/>
      <c r="BL10" s="13"/>
      <c r="BM10" s="13"/>
      <c r="BN10" s="16"/>
      <c r="BO10" s="16"/>
      <c r="BP10" s="17"/>
      <c r="BQ10" s="17"/>
      <c r="BR10" s="17"/>
      <c r="BS10" s="17"/>
      <c r="BT10" s="17"/>
      <c r="BU10" s="25">
        <f t="shared" si="8"/>
        <v>6</v>
      </c>
      <c r="BV10" s="26">
        <f t="shared" si="9"/>
        <v>75</v>
      </c>
      <c r="BW10" s="13">
        <v>3</v>
      </c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I10" s="28">
        <f t="shared" si="10"/>
        <v>3</v>
      </c>
      <c r="CJ10" s="28">
        <f t="shared" si="11"/>
        <v>100</v>
      </c>
      <c r="CK10" s="13">
        <v>5</v>
      </c>
      <c r="CL10" s="13"/>
      <c r="CM10" s="5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2">
        <f t="shared" si="12"/>
        <v>5</v>
      </c>
      <c r="CY10" s="12">
        <f t="shared" si="13"/>
        <v>62.5</v>
      </c>
      <c r="CZ10" s="13"/>
      <c r="DA10" s="13"/>
      <c r="DB10" s="13"/>
      <c r="DC10" s="13"/>
      <c r="DD10" s="13"/>
      <c r="DE10" s="13"/>
      <c r="DF10" s="13"/>
      <c r="DG10" s="13"/>
      <c r="DH10" s="13"/>
      <c r="DI10" s="13"/>
    </row>
    <row r="11" spans="1:113" ht="22.5" customHeight="1" thickBot="1">
      <c r="A11" s="30">
        <v>7</v>
      </c>
      <c r="B11" s="61" t="s">
        <v>42</v>
      </c>
      <c r="C11">
        <v>5</v>
      </c>
      <c r="E11" s="14"/>
      <c r="G11" s="14"/>
      <c r="H11" s="14"/>
      <c r="I11" s="14"/>
      <c r="J11" s="54"/>
      <c r="K11" s="14"/>
      <c r="L11" s="48"/>
      <c r="M11" s="33"/>
      <c r="N11" s="49"/>
      <c r="O11" s="35"/>
      <c r="P11" s="19">
        <f t="shared" si="0"/>
        <v>5</v>
      </c>
      <c r="Q11" s="19">
        <f t="shared" si="1"/>
        <v>100</v>
      </c>
      <c r="R11" s="43">
        <v>4</v>
      </c>
      <c r="T11" s="14"/>
      <c r="V11" s="50"/>
      <c r="W11" s="51"/>
      <c r="X11" s="13"/>
      <c r="Y11" s="39"/>
      <c r="Z11" s="43"/>
      <c r="AA11" s="16"/>
      <c r="AB11" s="16"/>
      <c r="AC11" s="16"/>
      <c r="AD11" s="20">
        <f t="shared" si="2"/>
        <v>4</v>
      </c>
      <c r="AE11" s="20">
        <f t="shared" si="3"/>
        <v>100</v>
      </c>
      <c r="AF11">
        <v>5</v>
      </c>
      <c r="AG11" s="14"/>
      <c r="AH11" s="14"/>
      <c r="AJ11" s="14"/>
      <c r="AK11" s="15"/>
      <c r="AL11" s="13"/>
      <c r="AM11" s="13"/>
      <c r="AN11" s="13"/>
      <c r="AO11" s="55"/>
      <c r="AP11" s="56"/>
      <c r="AQ11" s="14"/>
      <c r="AR11" s="22">
        <f t="shared" si="4"/>
        <v>5</v>
      </c>
      <c r="AS11" s="22">
        <f t="shared" si="5"/>
        <v>100</v>
      </c>
      <c r="AT11" s="119">
        <v>0</v>
      </c>
      <c r="AU11" s="16">
        <v>4</v>
      </c>
      <c r="AV11" s="14"/>
      <c r="AW11" s="16"/>
      <c r="AX11" s="13"/>
      <c r="AY11" s="16"/>
      <c r="AZ11" s="14"/>
      <c r="BA11" s="43"/>
      <c r="BB11" s="43"/>
      <c r="BC11" s="43"/>
      <c r="BD11" s="43"/>
      <c r="BE11" s="43"/>
      <c r="BF11" s="43"/>
      <c r="BG11" s="23">
        <f t="shared" si="6"/>
        <v>4</v>
      </c>
      <c r="BH11" s="23">
        <f t="shared" si="7"/>
        <v>200</v>
      </c>
      <c r="BI11" s="16">
        <v>8</v>
      </c>
      <c r="BJ11" s="24"/>
      <c r="BK11" s="16"/>
      <c r="BL11" s="13"/>
      <c r="BM11" s="13"/>
      <c r="BN11" s="16"/>
      <c r="BO11" s="16"/>
      <c r="BP11" s="17"/>
      <c r="BQ11" s="17"/>
      <c r="BR11" s="17"/>
      <c r="BS11" s="17"/>
      <c r="BT11" s="17"/>
      <c r="BU11" s="25">
        <f t="shared" si="8"/>
        <v>8</v>
      </c>
      <c r="BV11" s="26">
        <f t="shared" si="9"/>
        <v>100</v>
      </c>
      <c r="BW11" s="13">
        <v>3</v>
      </c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I11" s="28">
        <f t="shared" si="10"/>
        <v>3</v>
      </c>
      <c r="CJ11" s="28">
        <f t="shared" si="11"/>
        <v>100</v>
      </c>
      <c r="CK11" s="13">
        <v>8</v>
      </c>
      <c r="CL11" s="13"/>
      <c r="CM11" s="5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2">
        <f t="shared" si="12"/>
        <v>8</v>
      </c>
      <c r="CY11" s="12">
        <f t="shared" si="13"/>
        <v>100</v>
      </c>
      <c r="CZ11" s="13"/>
      <c r="DA11" s="13"/>
      <c r="DB11" s="13"/>
      <c r="DC11" s="13"/>
      <c r="DD11" s="13"/>
      <c r="DE11" s="13"/>
      <c r="DF11" s="13"/>
      <c r="DG11" s="13"/>
      <c r="DH11" s="13"/>
      <c r="DI11" s="13"/>
    </row>
    <row r="12" spans="1:113" ht="22.5" customHeight="1" thickBot="1">
      <c r="A12" s="46">
        <v>8</v>
      </c>
      <c r="B12" s="61" t="s">
        <v>43</v>
      </c>
      <c r="C12">
        <v>4</v>
      </c>
      <c r="E12" s="14"/>
      <c r="G12" s="14"/>
      <c r="H12" s="14"/>
      <c r="I12" s="14"/>
      <c r="J12" s="54"/>
      <c r="K12" s="14"/>
      <c r="L12" s="48"/>
      <c r="M12" s="33"/>
      <c r="N12" s="49"/>
      <c r="O12" s="35"/>
      <c r="P12" s="19">
        <f t="shared" si="0"/>
        <v>4</v>
      </c>
      <c r="Q12" s="19">
        <f t="shared" si="1"/>
        <v>80</v>
      </c>
      <c r="R12" s="43">
        <v>4</v>
      </c>
      <c r="T12" s="14"/>
      <c r="V12" s="50"/>
      <c r="W12" s="51"/>
      <c r="X12" s="13"/>
      <c r="Y12" s="39"/>
      <c r="Z12" s="43"/>
      <c r="AA12" s="16"/>
      <c r="AB12" s="16"/>
      <c r="AC12" s="16"/>
      <c r="AD12" s="20">
        <f t="shared" si="2"/>
        <v>4</v>
      </c>
      <c r="AE12" s="20">
        <f t="shared" si="3"/>
        <v>100</v>
      </c>
      <c r="AF12">
        <v>4</v>
      </c>
      <c r="AG12" s="14"/>
      <c r="AH12" s="14"/>
      <c r="AJ12" s="14"/>
      <c r="AK12" s="15"/>
      <c r="AL12" s="13"/>
      <c r="AM12" s="13"/>
      <c r="AN12" s="13"/>
      <c r="AO12" s="55"/>
      <c r="AP12" s="56"/>
      <c r="AQ12" s="14"/>
      <c r="AR12" s="22">
        <f t="shared" si="4"/>
        <v>4</v>
      </c>
      <c r="AS12" s="22">
        <f t="shared" si="5"/>
        <v>80</v>
      </c>
      <c r="AT12" s="119">
        <v>2</v>
      </c>
      <c r="AU12" s="16">
        <v>3</v>
      </c>
      <c r="AV12" s="14"/>
      <c r="AW12" s="16"/>
      <c r="AX12" s="13"/>
      <c r="AY12" s="16"/>
      <c r="AZ12" s="14"/>
      <c r="BA12" s="43"/>
      <c r="BB12" s="43"/>
      <c r="BC12" s="43"/>
      <c r="BD12" s="43"/>
      <c r="BE12" s="43"/>
      <c r="BF12" s="43"/>
      <c r="BG12" s="23">
        <f t="shared" si="6"/>
        <v>5</v>
      </c>
      <c r="BH12" s="23">
        <f t="shared" si="7"/>
        <v>250</v>
      </c>
      <c r="BI12" s="16">
        <v>7</v>
      </c>
      <c r="BJ12" s="24"/>
      <c r="BK12" s="16"/>
      <c r="BL12" s="13"/>
      <c r="BM12" s="13"/>
      <c r="BN12" s="16"/>
      <c r="BO12" s="16"/>
      <c r="BP12" s="17"/>
      <c r="BQ12" s="17"/>
      <c r="BR12" s="17"/>
      <c r="BS12" s="17"/>
      <c r="BT12" s="17"/>
      <c r="BU12" s="25">
        <f t="shared" si="8"/>
        <v>7</v>
      </c>
      <c r="BV12" s="26">
        <f t="shared" si="9"/>
        <v>87.5</v>
      </c>
      <c r="BW12" s="13">
        <v>3</v>
      </c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I12" s="28">
        <f t="shared" si="10"/>
        <v>3</v>
      </c>
      <c r="CJ12" s="28">
        <f t="shared" si="11"/>
        <v>100</v>
      </c>
      <c r="CK12" s="13">
        <v>8</v>
      </c>
      <c r="CL12" s="13"/>
      <c r="CM12" s="5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2">
        <f t="shared" si="12"/>
        <v>8</v>
      </c>
      <c r="CY12" s="12">
        <f t="shared" si="13"/>
        <v>100</v>
      </c>
      <c r="CZ12" s="13"/>
      <c r="DA12" s="13"/>
      <c r="DB12" s="13"/>
      <c r="DC12" s="13"/>
      <c r="DD12" s="13"/>
      <c r="DE12" s="13"/>
      <c r="DF12" s="13"/>
      <c r="DG12" s="13"/>
      <c r="DH12" s="13"/>
      <c r="DI12" s="13"/>
    </row>
    <row r="13" spans="1:113" ht="22.5" customHeight="1" thickBot="1">
      <c r="A13" s="30">
        <v>9</v>
      </c>
      <c r="B13" s="61" t="s">
        <v>44</v>
      </c>
      <c r="C13">
        <v>5</v>
      </c>
      <c r="E13" s="14"/>
      <c r="G13" s="14"/>
      <c r="H13" s="14"/>
      <c r="I13" s="14"/>
      <c r="J13" s="54"/>
      <c r="K13" s="14"/>
      <c r="L13" s="48"/>
      <c r="M13" s="33"/>
      <c r="N13" s="49"/>
      <c r="O13" s="35"/>
      <c r="P13" s="19">
        <f t="shared" si="0"/>
        <v>5</v>
      </c>
      <c r="Q13" s="19">
        <f t="shared" si="1"/>
        <v>100</v>
      </c>
      <c r="R13" s="43">
        <v>4</v>
      </c>
      <c r="T13" s="14"/>
      <c r="V13" s="50"/>
      <c r="W13" s="51"/>
      <c r="X13" s="13"/>
      <c r="Y13" s="39"/>
      <c r="Z13" s="43"/>
      <c r="AA13" s="16"/>
      <c r="AB13" s="16"/>
      <c r="AC13" s="16"/>
      <c r="AD13" s="20">
        <f t="shared" si="2"/>
        <v>4</v>
      </c>
      <c r="AE13" s="20">
        <f t="shared" si="3"/>
        <v>100</v>
      </c>
      <c r="AF13">
        <v>5</v>
      </c>
      <c r="AG13" s="14"/>
      <c r="AH13" s="14"/>
      <c r="AJ13" s="14"/>
      <c r="AK13" s="15"/>
      <c r="AL13" s="13"/>
      <c r="AM13" s="13"/>
      <c r="AN13" s="13"/>
      <c r="AO13" s="55"/>
      <c r="AP13" s="56"/>
      <c r="AQ13" s="14"/>
      <c r="AR13" s="22">
        <f t="shared" si="4"/>
        <v>5</v>
      </c>
      <c r="AS13" s="22">
        <f t="shared" si="5"/>
        <v>100</v>
      </c>
      <c r="AT13" s="119">
        <v>2</v>
      </c>
      <c r="AU13" s="16">
        <v>4</v>
      </c>
      <c r="AV13" s="14"/>
      <c r="AW13" s="16"/>
      <c r="AX13" s="13"/>
      <c r="AY13" s="16"/>
      <c r="AZ13" s="14"/>
      <c r="BA13" s="43"/>
      <c r="BB13" s="43"/>
      <c r="BC13" s="43"/>
      <c r="BD13" s="43"/>
      <c r="BE13" s="43"/>
      <c r="BF13" s="43"/>
      <c r="BG13" s="23">
        <f t="shared" si="6"/>
        <v>6</v>
      </c>
      <c r="BH13" s="23">
        <f t="shared" si="7"/>
        <v>300</v>
      </c>
      <c r="BI13" s="16">
        <v>8</v>
      </c>
      <c r="BJ13" s="24"/>
      <c r="BK13" s="16"/>
      <c r="BL13" s="13"/>
      <c r="BM13" s="13"/>
      <c r="BN13" s="16"/>
      <c r="BO13" s="16"/>
      <c r="BP13" s="17"/>
      <c r="BQ13" s="17"/>
      <c r="BR13" s="17"/>
      <c r="BS13" s="17"/>
      <c r="BT13" s="17"/>
      <c r="BU13" s="25">
        <f t="shared" si="8"/>
        <v>8</v>
      </c>
      <c r="BV13" s="26">
        <f t="shared" si="9"/>
        <v>100</v>
      </c>
      <c r="BW13" s="13">
        <v>3</v>
      </c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I13" s="28">
        <f t="shared" si="10"/>
        <v>3</v>
      </c>
      <c r="CJ13" s="28">
        <f t="shared" si="11"/>
        <v>100</v>
      </c>
      <c r="CK13" s="13">
        <v>8</v>
      </c>
      <c r="CL13" s="13"/>
      <c r="CM13" s="5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2">
        <f t="shared" si="12"/>
        <v>8</v>
      </c>
      <c r="CY13" s="12">
        <f t="shared" si="13"/>
        <v>100</v>
      </c>
      <c r="CZ13" s="13"/>
      <c r="DA13" s="13"/>
      <c r="DB13" s="13"/>
      <c r="DC13" s="13"/>
      <c r="DD13" s="13"/>
      <c r="DE13" s="13"/>
      <c r="DF13" s="13"/>
      <c r="DG13" s="13"/>
      <c r="DH13" s="13"/>
      <c r="DI13" s="13"/>
    </row>
    <row r="14" spans="1:113" ht="22.5" customHeight="1" thickBot="1">
      <c r="A14" s="46">
        <v>10</v>
      </c>
      <c r="B14" s="61" t="s">
        <v>45</v>
      </c>
      <c r="C14">
        <v>4</v>
      </c>
      <c r="E14" s="14"/>
      <c r="G14" s="14"/>
      <c r="H14" s="14"/>
      <c r="I14" s="14"/>
      <c r="J14" s="54"/>
      <c r="K14" s="14"/>
      <c r="L14" s="48"/>
      <c r="M14" s="33"/>
      <c r="N14" s="49"/>
      <c r="O14" s="35"/>
      <c r="P14" s="19">
        <f t="shared" si="0"/>
        <v>4</v>
      </c>
      <c r="Q14" s="19">
        <f t="shared" si="1"/>
        <v>80</v>
      </c>
      <c r="R14" s="43">
        <v>4</v>
      </c>
      <c r="T14" s="14"/>
      <c r="V14" s="50"/>
      <c r="W14" s="51"/>
      <c r="X14" s="13"/>
      <c r="Y14" s="39"/>
      <c r="Z14" s="43"/>
      <c r="AA14" s="16"/>
      <c r="AB14" s="16"/>
      <c r="AC14" s="16"/>
      <c r="AD14" s="20">
        <f t="shared" si="2"/>
        <v>4</v>
      </c>
      <c r="AE14" s="20">
        <f t="shared" si="3"/>
        <v>100</v>
      </c>
      <c r="AF14">
        <v>5</v>
      </c>
      <c r="AG14" s="14"/>
      <c r="AH14" s="14"/>
      <c r="AJ14" s="14"/>
      <c r="AK14" s="15"/>
      <c r="AL14" s="13"/>
      <c r="AM14" s="13"/>
      <c r="AN14" s="13"/>
      <c r="AO14" s="55"/>
      <c r="AP14" s="56"/>
      <c r="AQ14" s="14"/>
      <c r="AR14" s="22">
        <f t="shared" si="4"/>
        <v>5</v>
      </c>
      <c r="AS14" s="22">
        <f t="shared" si="5"/>
        <v>100</v>
      </c>
      <c r="AT14" s="119">
        <v>2</v>
      </c>
      <c r="AU14" s="16">
        <v>4</v>
      </c>
      <c r="AV14" s="14"/>
      <c r="AW14" s="16"/>
      <c r="AX14" s="13"/>
      <c r="AY14" s="16"/>
      <c r="AZ14" s="14"/>
      <c r="BA14" s="43"/>
      <c r="BB14" s="43"/>
      <c r="BC14" s="43"/>
      <c r="BD14" s="43"/>
      <c r="BE14" s="43"/>
      <c r="BF14" s="43"/>
      <c r="BG14" s="23">
        <f t="shared" si="6"/>
        <v>6</v>
      </c>
      <c r="BH14" s="23">
        <f t="shared" si="7"/>
        <v>300</v>
      </c>
      <c r="BI14" s="16">
        <v>6</v>
      </c>
      <c r="BJ14" s="24"/>
      <c r="BK14" s="16"/>
      <c r="BL14" s="13"/>
      <c r="BM14" s="13"/>
      <c r="BN14" s="16"/>
      <c r="BO14" s="16"/>
      <c r="BP14" s="17"/>
      <c r="BQ14" s="17"/>
      <c r="BR14" s="17"/>
      <c r="BS14" s="17"/>
      <c r="BT14" s="17"/>
      <c r="BU14" s="25">
        <f t="shared" si="8"/>
        <v>6</v>
      </c>
      <c r="BV14" s="26">
        <f t="shared" si="9"/>
        <v>75</v>
      </c>
      <c r="BW14" s="13">
        <v>3</v>
      </c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I14" s="28">
        <f t="shared" si="10"/>
        <v>3</v>
      </c>
      <c r="CJ14" s="28">
        <f t="shared" si="11"/>
        <v>100</v>
      </c>
      <c r="CK14" s="13">
        <v>8</v>
      </c>
      <c r="CL14" s="13"/>
      <c r="CM14" s="5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2">
        <f t="shared" si="12"/>
        <v>8</v>
      </c>
      <c r="CY14" s="12">
        <f t="shared" si="13"/>
        <v>100</v>
      </c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ht="22.5" customHeight="1" thickBot="1">
      <c r="A15" s="30">
        <v>11</v>
      </c>
      <c r="B15" s="61" t="s">
        <v>46</v>
      </c>
      <c r="C15">
        <v>5</v>
      </c>
      <c r="E15" s="14"/>
      <c r="G15" s="14"/>
      <c r="H15" s="14"/>
      <c r="I15" s="14"/>
      <c r="J15" s="54"/>
      <c r="K15" s="14"/>
      <c r="L15" s="48"/>
      <c r="M15" s="33"/>
      <c r="N15" s="49"/>
      <c r="O15" s="35"/>
      <c r="P15" s="19">
        <f t="shared" si="0"/>
        <v>5</v>
      </c>
      <c r="Q15" s="19">
        <f t="shared" si="1"/>
        <v>100</v>
      </c>
      <c r="R15" s="43">
        <v>4</v>
      </c>
      <c r="T15" s="14"/>
      <c r="V15" s="50"/>
      <c r="W15" s="51"/>
      <c r="X15" s="13"/>
      <c r="Y15" s="39"/>
      <c r="Z15" s="43"/>
      <c r="AA15" s="16"/>
      <c r="AB15" s="16"/>
      <c r="AC15" s="16"/>
      <c r="AD15" s="20">
        <f t="shared" si="2"/>
        <v>4</v>
      </c>
      <c r="AE15" s="20">
        <f t="shared" si="3"/>
        <v>100</v>
      </c>
      <c r="AF15">
        <v>5</v>
      </c>
      <c r="AG15" s="14"/>
      <c r="AH15" s="14"/>
      <c r="AJ15" s="14"/>
      <c r="AK15" s="15"/>
      <c r="AL15" s="13"/>
      <c r="AM15" s="13"/>
      <c r="AN15" s="13"/>
      <c r="AO15" s="55"/>
      <c r="AP15" s="56"/>
      <c r="AQ15" s="14"/>
      <c r="AR15" s="22">
        <f t="shared" si="4"/>
        <v>5</v>
      </c>
      <c r="AS15" s="22">
        <f t="shared" si="5"/>
        <v>100</v>
      </c>
      <c r="AT15" s="119">
        <v>2</v>
      </c>
      <c r="AU15" s="16">
        <v>4</v>
      </c>
      <c r="AV15" s="14"/>
      <c r="AW15" s="16"/>
      <c r="AX15" s="13"/>
      <c r="AY15" s="16"/>
      <c r="AZ15" s="14"/>
      <c r="BA15" s="43"/>
      <c r="BB15" s="43"/>
      <c r="BC15" s="43"/>
      <c r="BD15" s="43"/>
      <c r="BE15" s="43"/>
      <c r="BF15" s="43"/>
      <c r="BG15" s="23">
        <f t="shared" si="6"/>
        <v>6</v>
      </c>
      <c r="BH15" s="23">
        <f t="shared" si="7"/>
        <v>300</v>
      </c>
      <c r="BI15" s="16">
        <v>8</v>
      </c>
      <c r="BJ15" s="24"/>
      <c r="BK15" s="16"/>
      <c r="BL15" s="13"/>
      <c r="BM15" s="13"/>
      <c r="BN15" s="16"/>
      <c r="BO15" s="16"/>
      <c r="BP15" s="17"/>
      <c r="BQ15" s="17"/>
      <c r="BR15" s="17"/>
      <c r="BS15" s="17"/>
      <c r="BT15" s="17"/>
      <c r="BU15" s="25">
        <f t="shared" si="8"/>
        <v>8</v>
      </c>
      <c r="BV15" s="26">
        <f t="shared" si="9"/>
        <v>100</v>
      </c>
      <c r="BW15" s="13">
        <v>3</v>
      </c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I15" s="28">
        <f t="shared" si="10"/>
        <v>3</v>
      </c>
      <c r="CJ15" s="28">
        <f t="shared" si="11"/>
        <v>100</v>
      </c>
      <c r="CK15" s="13">
        <v>8</v>
      </c>
      <c r="CL15" s="13"/>
      <c r="CM15" s="5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2">
        <f t="shared" si="12"/>
        <v>8</v>
      </c>
      <c r="CY15" s="12">
        <f t="shared" si="13"/>
        <v>100</v>
      </c>
      <c r="CZ15" s="13"/>
      <c r="DA15" s="13"/>
      <c r="DB15" s="13"/>
      <c r="DC15" s="13"/>
      <c r="DD15" s="13"/>
      <c r="DE15" s="13"/>
      <c r="DF15" s="13"/>
      <c r="DG15" s="13"/>
      <c r="DH15" s="13"/>
      <c r="DI15" s="13"/>
    </row>
    <row r="16" spans="1:113" ht="22.5" customHeight="1" thickBot="1">
      <c r="A16" s="46">
        <v>12</v>
      </c>
      <c r="B16" s="61" t="s">
        <v>47</v>
      </c>
      <c r="C16">
        <v>5</v>
      </c>
      <c r="E16" s="14"/>
      <c r="G16" s="14"/>
      <c r="H16" s="14"/>
      <c r="I16" s="14"/>
      <c r="J16" s="54"/>
      <c r="K16" s="14"/>
      <c r="L16" s="48"/>
      <c r="M16" s="33"/>
      <c r="N16" s="49"/>
      <c r="O16" s="35"/>
      <c r="P16" s="19">
        <f t="shared" si="0"/>
        <v>5</v>
      </c>
      <c r="Q16" s="19">
        <f t="shared" si="1"/>
        <v>100</v>
      </c>
      <c r="R16" s="43">
        <v>4</v>
      </c>
      <c r="T16" s="14"/>
      <c r="V16" s="50"/>
      <c r="W16" s="51"/>
      <c r="X16" s="13"/>
      <c r="Y16" s="39"/>
      <c r="Z16" s="43"/>
      <c r="AA16" s="16"/>
      <c r="AB16" s="16"/>
      <c r="AC16" s="16"/>
      <c r="AD16" s="20">
        <f t="shared" si="2"/>
        <v>4</v>
      </c>
      <c r="AE16" s="20">
        <f t="shared" si="3"/>
        <v>100</v>
      </c>
      <c r="AF16">
        <v>4</v>
      </c>
      <c r="AG16" s="14"/>
      <c r="AH16" s="14"/>
      <c r="AJ16" s="14"/>
      <c r="AK16" s="15"/>
      <c r="AL16" s="13"/>
      <c r="AM16" s="13"/>
      <c r="AN16" s="13"/>
      <c r="AO16" s="55"/>
      <c r="AP16" s="56"/>
      <c r="AQ16" s="14"/>
      <c r="AR16" s="22">
        <f t="shared" si="4"/>
        <v>4</v>
      </c>
      <c r="AS16" s="22">
        <f t="shared" si="5"/>
        <v>80</v>
      </c>
      <c r="AT16" s="119">
        <v>2</v>
      </c>
      <c r="AU16" s="16">
        <v>4</v>
      </c>
      <c r="AV16" s="14"/>
      <c r="AW16" s="16"/>
      <c r="AX16" s="13"/>
      <c r="AY16" s="16"/>
      <c r="AZ16" s="14"/>
      <c r="BA16" s="43"/>
      <c r="BB16" s="43"/>
      <c r="BC16" s="43"/>
      <c r="BD16" s="43"/>
      <c r="BE16" s="43"/>
      <c r="BF16" s="43"/>
      <c r="BG16" s="23">
        <f t="shared" si="6"/>
        <v>6</v>
      </c>
      <c r="BH16" s="23">
        <f t="shared" si="7"/>
        <v>300</v>
      </c>
      <c r="BI16" s="16">
        <v>7</v>
      </c>
      <c r="BJ16" s="24"/>
      <c r="BK16" s="16"/>
      <c r="BL16" s="13"/>
      <c r="BM16" s="13"/>
      <c r="BN16" s="16"/>
      <c r="BO16" s="16"/>
      <c r="BP16" s="17"/>
      <c r="BQ16" s="17"/>
      <c r="BR16" s="17"/>
      <c r="BS16" s="17"/>
      <c r="BT16" s="17"/>
      <c r="BU16" s="25">
        <f t="shared" si="8"/>
        <v>7</v>
      </c>
      <c r="BV16" s="26">
        <f t="shared" si="9"/>
        <v>87.5</v>
      </c>
      <c r="BW16" s="13">
        <v>3</v>
      </c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I16" s="28">
        <f t="shared" si="10"/>
        <v>3</v>
      </c>
      <c r="CJ16" s="28">
        <f t="shared" si="11"/>
        <v>100</v>
      </c>
      <c r="CK16" s="13">
        <v>8</v>
      </c>
      <c r="CL16" s="13"/>
      <c r="CM16" s="5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2">
        <f t="shared" si="12"/>
        <v>8</v>
      </c>
      <c r="CY16" s="12">
        <f t="shared" si="13"/>
        <v>100</v>
      </c>
      <c r="CZ16" s="13"/>
      <c r="DA16" s="13"/>
      <c r="DB16" s="13"/>
      <c r="DC16" s="13"/>
      <c r="DD16" s="13"/>
      <c r="DE16" s="13"/>
      <c r="DF16" s="13"/>
      <c r="DG16" s="13"/>
      <c r="DH16" s="13"/>
      <c r="DI16" s="13"/>
    </row>
    <row r="17" spans="1:113" ht="22.5" customHeight="1" thickBot="1">
      <c r="A17" s="30">
        <v>13</v>
      </c>
      <c r="B17" s="61" t="s">
        <v>48</v>
      </c>
      <c r="C17">
        <v>5</v>
      </c>
      <c r="E17" s="14"/>
      <c r="G17" s="14"/>
      <c r="H17" s="14"/>
      <c r="I17" s="14"/>
      <c r="J17" s="54"/>
      <c r="K17" s="14"/>
      <c r="L17" s="48"/>
      <c r="M17" s="33"/>
      <c r="N17" s="49"/>
      <c r="O17" s="35"/>
      <c r="P17" s="19">
        <f t="shared" si="0"/>
        <v>5</v>
      </c>
      <c r="Q17" s="19">
        <f t="shared" si="1"/>
        <v>100</v>
      </c>
      <c r="R17" s="43">
        <v>3</v>
      </c>
      <c r="T17" s="14"/>
      <c r="V17" s="50"/>
      <c r="W17" s="51"/>
      <c r="X17" s="13"/>
      <c r="Y17" s="39"/>
      <c r="Z17" s="43"/>
      <c r="AA17" s="16"/>
      <c r="AB17" s="16"/>
      <c r="AC17" s="16"/>
      <c r="AD17" s="20">
        <f t="shared" si="2"/>
        <v>3</v>
      </c>
      <c r="AE17" s="20">
        <f t="shared" si="3"/>
        <v>75</v>
      </c>
      <c r="AF17">
        <v>3</v>
      </c>
      <c r="AG17" s="14"/>
      <c r="AH17" s="14"/>
      <c r="AJ17" s="14"/>
      <c r="AK17" s="15"/>
      <c r="AL17" s="13"/>
      <c r="AM17" s="13"/>
      <c r="AN17" s="13"/>
      <c r="AO17" s="55"/>
      <c r="AP17" s="56"/>
      <c r="AQ17" s="14"/>
      <c r="AR17" s="22">
        <f t="shared" si="4"/>
        <v>3</v>
      </c>
      <c r="AS17" s="22">
        <f t="shared" si="5"/>
        <v>60</v>
      </c>
      <c r="AT17" s="119">
        <v>2</v>
      </c>
      <c r="AU17" s="16">
        <v>3</v>
      </c>
      <c r="AV17" s="14"/>
      <c r="AW17" s="16"/>
      <c r="AX17" s="13"/>
      <c r="AY17" s="16"/>
      <c r="AZ17" s="14"/>
      <c r="BA17" s="43"/>
      <c r="BB17" s="43"/>
      <c r="BC17" s="43"/>
      <c r="BD17" s="43"/>
      <c r="BE17" s="43"/>
      <c r="BF17" s="43"/>
      <c r="BG17" s="23">
        <f t="shared" si="6"/>
        <v>5</v>
      </c>
      <c r="BH17" s="23">
        <f t="shared" si="7"/>
        <v>250</v>
      </c>
      <c r="BI17" s="16">
        <v>7</v>
      </c>
      <c r="BJ17" s="24"/>
      <c r="BK17" s="16"/>
      <c r="BL17" s="13"/>
      <c r="BM17" s="13"/>
      <c r="BN17" s="16"/>
      <c r="BO17" s="16"/>
      <c r="BP17" s="17"/>
      <c r="BQ17" s="17"/>
      <c r="BR17" s="17"/>
      <c r="BS17" s="17"/>
      <c r="BT17" s="17"/>
      <c r="BU17" s="25">
        <f t="shared" si="8"/>
        <v>7</v>
      </c>
      <c r="BV17" s="26">
        <f t="shared" si="9"/>
        <v>87.5</v>
      </c>
      <c r="BW17" s="13">
        <v>3</v>
      </c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I17" s="28">
        <f t="shared" si="10"/>
        <v>3</v>
      </c>
      <c r="CJ17" s="28">
        <f t="shared" si="11"/>
        <v>100</v>
      </c>
      <c r="CK17" s="13">
        <v>6</v>
      </c>
      <c r="CL17" s="13"/>
      <c r="CM17" s="5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2">
        <f t="shared" si="12"/>
        <v>6</v>
      </c>
      <c r="CY17" s="12">
        <f t="shared" si="13"/>
        <v>75</v>
      </c>
      <c r="CZ17" s="13"/>
      <c r="DA17" s="13"/>
      <c r="DB17" s="13"/>
      <c r="DC17" s="13"/>
      <c r="DD17" s="13"/>
      <c r="DE17" s="13"/>
      <c r="DF17" s="13"/>
      <c r="DG17" s="13"/>
      <c r="DH17" s="13"/>
      <c r="DI17" s="13"/>
    </row>
    <row r="18" spans="1:113" ht="22.5" customHeight="1" thickBot="1">
      <c r="A18" s="46">
        <v>14</v>
      </c>
      <c r="B18" s="61" t="s">
        <v>49</v>
      </c>
      <c r="C18">
        <v>4</v>
      </c>
      <c r="E18" s="14"/>
      <c r="G18" s="14"/>
      <c r="H18" s="14"/>
      <c r="I18" s="14"/>
      <c r="J18" s="54"/>
      <c r="K18" s="14"/>
      <c r="L18" s="48"/>
      <c r="M18" s="33"/>
      <c r="N18" s="49"/>
      <c r="O18" s="35"/>
      <c r="P18" s="19">
        <f t="shared" si="0"/>
        <v>4</v>
      </c>
      <c r="Q18" s="19">
        <f t="shared" si="1"/>
        <v>80</v>
      </c>
      <c r="R18" s="43">
        <v>4</v>
      </c>
      <c r="T18" s="14"/>
      <c r="V18" s="50"/>
      <c r="W18" s="51"/>
      <c r="X18" s="13"/>
      <c r="Y18" s="39"/>
      <c r="Z18" s="43"/>
      <c r="AA18" s="16"/>
      <c r="AB18" s="16"/>
      <c r="AC18" s="16"/>
      <c r="AD18" s="20">
        <f t="shared" si="2"/>
        <v>4</v>
      </c>
      <c r="AE18" s="20">
        <f t="shared" si="3"/>
        <v>100</v>
      </c>
      <c r="AF18">
        <v>5</v>
      </c>
      <c r="AG18" s="14"/>
      <c r="AH18" s="14"/>
      <c r="AJ18" s="14"/>
      <c r="AK18" s="15"/>
      <c r="AL18" s="13"/>
      <c r="AM18" s="13"/>
      <c r="AN18" s="13"/>
      <c r="AO18" s="55"/>
      <c r="AP18" s="56"/>
      <c r="AQ18" s="14"/>
      <c r="AR18" s="22">
        <f t="shared" si="4"/>
        <v>5</v>
      </c>
      <c r="AS18" s="22">
        <f t="shared" si="5"/>
        <v>100</v>
      </c>
      <c r="AT18" s="119">
        <v>0</v>
      </c>
      <c r="AU18" s="16">
        <v>3</v>
      </c>
      <c r="AV18" s="14"/>
      <c r="AW18" s="16"/>
      <c r="AX18" s="13"/>
      <c r="AY18" s="16"/>
      <c r="AZ18" s="14"/>
      <c r="BA18" s="43"/>
      <c r="BB18" s="43"/>
      <c r="BC18" s="43"/>
      <c r="BD18" s="43"/>
      <c r="BE18" s="43"/>
      <c r="BF18" s="43"/>
      <c r="BG18" s="23">
        <f t="shared" si="6"/>
        <v>3</v>
      </c>
      <c r="BH18" s="23">
        <f t="shared" si="7"/>
        <v>150</v>
      </c>
      <c r="BI18" s="16">
        <v>8</v>
      </c>
      <c r="BJ18" s="24"/>
      <c r="BK18" s="16"/>
      <c r="BL18" s="13"/>
      <c r="BM18" s="13"/>
      <c r="BN18" s="16"/>
      <c r="BO18" s="16"/>
      <c r="BP18" s="17"/>
      <c r="BQ18" s="17"/>
      <c r="BR18" s="17"/>
      <c r="BS18" s="17"/>
      <c r="BT18" s="17"/>
      <c r="BU18" s="25">
        <f t="shared" si="8"/>
        <v>8</v>
      </c>
      <c r="BV18" s="26">
        <f t="shared" si="9"/>
        <v>100</v>
      </c>
      <c r="BW18" s="13">
        <v>3</v>
      </c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I18" s="28">
        <f t="shared" si="10"/>
        <v>3</v>
      </c>
      <c r="CJ18" s="28">
        <f t="shared" si="11"/>
        <v>100</v>
      </c>
      <c r="CK18" s="13">
        <v>8</v>
      </c>
      <c r="CL18" s="13"/>
      <c r="CM18" s="5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2">
        <f t="shared" si="12"/>
        <v>8</v>
      </c>
      <c r="CY18" s="12">
        <f t="shared" si="13"/>
        <v>100</v>
      </c>
      <c r="CZ18" s="13"/>
      <c r="DA18" s="13"/>
      <c r="DB18" s="13"/>
      <c r="DC18" s="13"/>
      <c r="DD18" s="13"/>
      <c r="DE18" s="13"/>
      <c r="DF18" s="13"/>
      <c r="DG18" s="13"/>
      <c r="DH18" s="13"/>
      <c r="DI18" s="13"/>
    </row>
    <row r="19" spans="1:113" ht="22.5" customHeight="1" thickBot="1">
      <c r="A19" s="30">
        <v>15</v>
      </c>
      <c r="B19" s="61" t="s">
        <v>50</v>
      </c>
      <c r="C19">
        <v>4</v>
      </c>
      <c r="E19" s="14"/>
      <c r="G19" s="14"/>
      <c r="H19" s="14"/>
      <c r="I19" s="14"/>
      <c r="J19" s="54"/>
      <c r="K19" s="14"/>
      <c r="L19" s="48"/>
      <c r="M19" s="33"/>
      <c r="N19" s="49"/>
      <c r="O19" s="35"/>
      <c r="P19" s="19">
        <f t="shared" si="0"/>
        <v>4</v>
      </c>
      <c r="Q19" s="19">
        <f t="shared" si="1"/>
        <v>80</v>
      </c>
      <c r="R19" s="43">
        <v>4</v>
      </c>
      <c r="T19" s="14"/>
      <c r="V19" s="50"/>
      <c r="W19" s="51"/>
      <c r="X19" s="13"/>
      <c r="Y19" s="39"/>
      <c r="Z19" s="43"/>
      <c r="AA19" s="16"/>
      <c r="AB19" s="16"/>
      <c r="AC19" s="16"/>
      <c r="AD19" s="20">
        <f t="shared" si="2"/>
        <v>4</v>
      </c>
      <c r="AE19" s="20">
        <f t="shared" si="3"/>
        <v>100</v>
      </c>
      <c r="AF19">
        <v>4</v>
      </c>
      <c r="AG19" s="14"/>
      <c r="AH19" s="14"/>
      <c r="AJ19" s="14"/>
      <c r="AK19" s="15"/>
      <c r="AL19" s="13"/>
      <c r="AM19" s="13"/>
      <c r="AN19" s="13"/>
      <c r="AO19" s="55"/>
      <c r="AP19" s="56"/>
      <c r="AQ19" s="14"/>
      <c r="AR19" s="22">
        <f t="shared" si="4"/>
        <v>4</v>
      </c>
      <c r="AS19" s="22">
        <f t="shared" si="5"/>
        <v>80</v>
      </c>
      <c r="AT19" s="119">
        <v>2</v>
      </c>
      <c r="AU19" s="16">
        <v>4</v>
      </c>
      <c r="AV19" s="14"/>
      <c r="AW19" s="16"/>
      <c r="AX19" s="13"/>
      <c r="AY19" s="16"/>
      <c r="AZ19" s="14"/>
      <c r="BA19" s="43"/>
      <c r="BB19" s="43"/>
      <c r="BC19" s="43"/>
      <c r="BD19" s="43"/>
      <c r="BE19" s="43"/>
      <c r="BF19" s="43"/>
      <c r="BG19" s="23">
        <f t="shared" si="6"/>
        <v>6</v>
      </c>
      <c r="BH19" s="23">
        <f t="shared" si="7"/>
        <v>300</v>
      </c>
      <c r="BI19" s="16">
        <v>7</v>
      </c>
      <c r="BJ19" s="24"/>
      <c r="BK19" s="16"/>
      <c r="BL19" s="13"/>
      <c r="BM19" s="13"/>
      <c r="BN19" s="16"/>
      <c r="BO19" s="16"/>
      <c r="BP19" s="17"/>
      <c r="BQ19" s="17"/>
      <c r="BR19" s="17"/>
      <c r="BS19" s="17"/>
      <c r="BT19" s="17"/>
      <c r="BU19" s="25">
        <f t="shared" si="8"/>
        <v>7</v>
      </c>
      <c r="BV19" s="26">
        <f t="shared" si="9"/>
        <v>87.5</v>
      </c>
      <c r="BW19" s="13">
        <v>3</v>
      </c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I19" s="28">
        <f t="shared" si="10"/>
        <v>3</v>
      </c>
      <c r="CJ19" s="28">
        <f t="shared" si="11"/>
        <v>100</v>
      </c>
      <c r="CK19" s="13">
        <v>8</v>
      </c>
      <c r="CL19" s="13"/>
      <c r="CM19" s="5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2">
        <f t="shared" si="12"/>
        <v>8</v>
      </c>
      <c r="CY19" s="12">
        <f t="shared" si="13"/>
        <v>100</v>
      </c>
      <c r="CZ19" s="13"/>
      <c r="DA19" s="13"/>
      <c r="DB19" s="13"/>
      <c r="DC19" s="13"/>
      <c r="DD19" s="13"/>
      <c r="DE19" s="13"/>
      <c r="DF19" s="13"/>
      <c r="DG19" s="13"/>
      <c r="DH19" s="13"/>
      <c r="DI19" s="13"/>
    </row>
    <row r="20" spans="1:113" ht="22.5" customHeight="1" thickBot="1">
      <c r="A20" s="46">
        <v>16</v>
      </c>
      <c r="B20" s="61" t="s">
        <v>51</v>
      </c>
      <c r="C20">
        <v>4</v>
      </c>
      <c r="E20" s="14"/>
      <c r="G20" s="14"/>
      <c r="H20" s="14"/>
      <c r="I20" s="14"/>
      <c r="J20" s="54"/>
      <c r="K20" s="14"/>
      <c r="L20" s="48"/>
      <c r="M20" s="33"/>
      <c r="N20" s="49"/>
      <c r="O20" s="35"/>
      <c r="P20" s="19">
        <f t="shared" si="0"/>
        <v>4</v>
      </c>
      <c r="Q20" s="19">
        <f t="shared" si="1"/>
        <v>80</v>
      </c>
      <c r="R20" s="43">
        <v>3</v>
      </c>
      <c r="T20" s="14"/>
      <c r="V20" s="50"/>
      <c r="W20" s="51"/>
      <c r="X20" s="13"/>
      <c r="Y20" s="39"/>
      <c r="Z20" s="43"/>
      <c r="AA20" s="16"/>
      <c r="AB20" s="16"/>
      <c r="AC20" s="16"/>
      <c r="AD20" s="20">
        <f t="shared" si="2"/>
        <v>3</v>
      </c>
      <c r="AE20" s="20">
        <f t="shared" si="3"/>
        <v>75</v>
      </c>
      <c r="AF20">
        <v>5</v>
      </c>
      <c r="AG20" s="14"/>
      <c r="AH20" s="14"/>
      <c r="AJ20" s="14"/>
      <c r="AK20" s="15"/>
      <c r="AL20" s="13"/>
      <c r="AM20" s="13"/>
      <c r="AN20" s="13"/>
      <c r="AO20" s="55"/>
      <c r="AP20" s="56"/>
      <c r="AQ20" s="14"/>
      <c r="AR20" s="22">
        <f t="shared" si="4"/>
        <v>5</v>
      </c>
      <c r="AS20" s="22">
        <f t="shared" si="5"/>
        <v>100</v>
      </c>
      <c r="AT20" s="119">
        <v>2</v>
      </c>
      <c r="AU20" s="16">
        <v>4</v>
      </c>
      <c r="AV20" s="14"/>
      <c r="AW20" s="16"/>
      <c r="AX20" s="13"/>
      <c r="AY20" s="16"/>
      <c r="AZ20" s="14"/>
      <c r="BA20" s="43"/>
      <c r="BB20" s="43"/>
      <c r="BC20" s="43"/>
      <c r="BD20" s="43"/>
      <c r="BE20" s="43"/>
      <c r="BF20" s="43"/>
      <c r="BG20" s="23">
        <f t="shared" si="6"/>
        <v>6</v>
      </c>
      <c r="BH20" s="23">
        <f t="shared" si="7"/>
        <v>300</v>
      </c>
      <c r="BI20" s="16">
        <v>8</v>
      </c>
      <c r="BJ20" s="24"/>
      <c r="BK20" s="16"/>
      <c r="BL20" s="13"/>
      <c r="BM20" s="13"/>
      <c r="BN20" s="16"/>
      <c r="BO20" s="16"/>
      <c r="BP20" s="17"/>
      <c r="BQ20" s="17"/>
      <c r="BR20" s="17"/>
      <c r="BS20" s="17"/>
      <c r="BT20" s="17"/>
      <c r="BU20" s="25">
        <f t="shared" si="8"/>
        <v>8</v>
      </c>
      <c r="BV20" s="26">
        <f t="shared" si="9"/>
        <v>100</v>
      </c>
      <c r="BW20" s="13">
        <v>3</v>
      </c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I20" s="28">
        <f t="shared" si="10"/>
        <v>3</v>
      </c>
      <c r="CJ20" s="28">
        <f t="shared" si="11"/>
        <v>100</v>
      </c>
      <c r="CK20" s="13">
        <v>6</v>
      </c>
      <c r="CL20" s="13"/>
      <c r="CM20" s="5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2">
        <f t="shared" si="12"/>
        <v>6</v>
      </c>
      <c r="CY20" s="12">
        <f t="shared" si="13"/>
        <v>75</v>
      </c>
      <c r="CZ20" s="13"/>
      <c r="DA20" s="13"/>
      <c r="DB20" s="13"/>
      <c r="DC20" s="13"/>
      <c r="DD20" s="13"/>
      <c r="DE20" s="13"/>
      <c r="DF20" s="13"/>
      <c r="DG20" s="13"/>
      <c r="DH20" s="13"/>
      <c r="DI20" s="13"/>
    </row>
    <row r="21" spans="1:113" ht="22.5" customHeight="1" thickBot="1">
      <c r="A21" s="30">
        <v>17</v>
      </c>
      <c r="B21" s="61" t="s">
        <v>52</v>
      </c>
      <c r="C21">
        <v>5</v>
      </c>
      <c r="E21" s="14"/>
      <c r="G21" s="14"/>
      <c r="H21" s="14"/>
      <c r="I21" s="14"/>
      <c r="J21" s="54"/>
      <c r="K21" s="14"/>
      <c r="L21" s="48"/>
      <c r="M21" s="33"/>
      <c r="N21" s="49"/>
      <c r="O21" s="35"/>
      <c r="P21" s="19">
        <f t="shared" si="0"/>
        <v>5</v>
      </c>
      <c r="Q21" s="19">
        <f t="shared" si="1"/>
        <v>100</v>
      </c>
      <c r="R21" s="43">
        <v>2</v>
      </c>
      <c r="T21" s="14"/>
      <c r="V21" s="50"/>
      <c r="W21" s="51"/>
      <c r="X21" s="13"/>
      <c r="Y21" s="39"/>
      <c r="Z21" s="43"/>
      <c r="AA21" s="16"/>
      <c r="AB21" s="16"/>
      <c r="AC21" s="16"/>
      <c r="AD21" s="20">
        <f t="shared" si="2"/>
        <v>2</v>
      </c>
      <c r="AE21" s="20">
        <f t="shared" si="3"/>
        <v>50</v>
      </c>
      <c r="AF21">
        <v>5</v>
      </c>
      <c r="AG21" s="14"/>
      <c r="AH21" s="14"/>
      <c r="AJ21" s="14"/>
      <c r="AK21" s="15"/>
      <c r="AL21" s="13"/>
      <c r="AM21" s="13"/>
      <c r="AN21" s="13"/>
      <c r="AO21" s="55"/>
      <c r="AP21" s="56"/>
      <c r="AQ21" s="14"/>
      <c r="AR21" s="22">
        <f t="shared" si="4"/>
        <v>5</v>
      </c>
      <c r="AS21" s="22">
        <f t="shared" si="5"/>
        <v>100</v>
      </c>
      <c r="AT21" s="119">
        <v>1</v>
      </c>
      <c r="AU21" s="16">
        <v>4</v>
      </c>
      <c r="AV21" s="14"/>
      <c r="AW21" s="16"/>
      <c r="AX21" s="13"/>
      <c r="AY21" s="16"/>
      <c r="AZ21" s="14"/>
      <c r="BA21" s="43"/>
      <c r="BB21" s="43"/>
      <c r="BC21" s="43"/>
      <c r="BD21" s="43"/>
      <c r="BE21" s="43"/>
      <c r="BF21" s="43"/>
      <c r="BG21" s="23">
        <f t="shared" si="6"/>
        <v>5</v>
      </c>
      <c r="BH21" s="23">
        <f t="shared" si="7"/>
        <v>250</v>
      </c>
      <c r="BI21" s="16">
        <v>8</v>
      </c>
      <c r="BJ21" s="24"/>
      <c r="BK21" s="16"/>
      <c r="BL21" s="13"/>
      <c r="BM21" s="13"/>
      <c r="BN21" s="16"/>
      <c r="BO21" s="16"/>
      <c r="BP21" s="17"/>
      <c r="BQ21" s="17"/>
      <c r="BR21" s="17"/>
      <c r="BS21" s="17"/>
      <c r="BT21" s="17"/>
      <c r="BU21" s="25">
        <f t="shared" si="8"/>
        <v>8</v>
      </c>
      <c r="BV21" s="26">
        <f t="shared" si="9"/>
        <v>100</v>
      </c>
      <c r="BW21" s="13">
        <v>3</v>
      </c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I21" s="28">
        <f t="shared" si="10"/>
        <v>3</v>
      </c>
      <c r="CJ21" s="28">
        <f t="shared" si="11"/>
        <v>100</v>
      </c>
      <c r="CK21" s="13">
        <v>8</v>
      </c>
      <c r="CL21" s="13"/>
      <c r="CM21" s="5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2">
        <f t="shared" si="12"/>
        <v>8</v>
      </c>
      <c r="CY21" s="12">
        <f t="shared" si="13"/>
        <v>100</v>
      </c>
      <c r="CZ21" s="13"/>
      <c r="DA21" s="13"/>
      <c r="DB21" s="13"/>
      <c r="DC21" s="13"/>
      <c r="DD21" s="13"/>
      <c r="DE21" s="13"/>
      <c r="DF21" s="13"/>
      <c r="DG21" s="13"/>
      <c r="DH21" s="13"/>
      <c r="DI21" s="13"/>
    </row>
    <row r="22" spans="1:113" ht="22.5" customHeight="1" thickBot="1">
      <c r="A22" s="46">
        <v>18</v>
      </c>
      <c r="B22" s="61" t="s">
        <v>53</v>
      </c>
      <c r="C22">
        <v>4</v>
      </c>
      <c r="E22" s="14"/>
      <c r="G22" s="14"/>
      <c r="H22" s="14"/>
      <c r="I22" s="14"/>
      <c r="J22" s="54"/>
      <c r="K22" s="14"/>
      <c r="L22" s="48"/>
      <c r="M22" s="33"/>
      <c r="N22" s="49"/>
      <c r="O22" s="35"/>
      <c r="P22" s="19">
        <f t="shared" si="0"/>
        <v>4</v>
      </c>
      <c r="Q22" s="19">
        <f t="shared" si="1"/>
        <v>80</v>
      </c>
      <c r="R22" s="43">
        <v>4</v>
      </c>
      <c r="T22" s="14"/>
      <c r="V22" s="50"/>
      <c r="W22" s="51"/>
      <c r="X22" s="13"/>
      <c r="Y22" s="39"/>
      <c r="Z22" s="43"/>
      <c r="AA22" s="16"/>
      <c r="AB22" s="16"/>
      <c r="AC22" s="16"/>
      <c r="AD22" s="20">
        <f t="shared" si="2"/>
        <v>4</v>
      </c>
      <c r="AE22" s="20">
        <f t="shared" si="3"/>
        <v>100</v>
      </c>
      <c r="AF22">
        <v>5</v>
      </c>
      <c r="AG22" s="14"/>
      <c r="AH22" s="14"/>
      <c r="AJ22" s="14"/>
      <c r="AK22" s="15"/>
      <c r="AL22" s="13"/>
      <c r="AM22" s="13"/>
      <c r="AN22" s="13"/>
      <c r="AO22" s="55"/>
      <c r="AP22" s="56"/>
      <c r="AQ22" s="14"/>
      <c r="AR22" s="22">
        <f t="shared" si="4"/>
        <v>5</v>
      </c>
      <c r="AS22" s="22">
        <f t="shared" si="5"/>
        <v>100</v>
      </c>
      <c r="AT22" s="119">
        <v>2</v>
      </c>
      <c r="AU22" s="16">
        <v>2</v>
      </c>
      <c r="AV22" s="14"/>
      <c r="AW22" s="16"/>
      <c r="AX22" s="13"/>
      <c r="AY22" s="16"/>
      <c r="AZ22" s="14"/>
      <c r="BA22" s="43"/>
      <c r="BB22" s="43"/>
      <c r="BC22" s="43"/>
      <c r="BD22" s="43"/>
      <c r="BE22" s="43"/>
      <c r="BF22" s="43"/>
      <c r="BG22" s="23">
        <f t="shared" si="6"/>
        <v>4</v>
      </c>
      <c r="BH22" s="23">
        <f t="shared" si="7"/>
        <v>200</v>
      </c>
      <c r="BI22" s="16">
        <v>6</v>
      </c>
      <c r="BJ22" s="24"/>
      <c r="BK22" s="16"/>
      <c r="BL22" s="13"/>
      <c r="BM22" s="13"/>
      <c r="BN22" s="16"/>
      <c r="BO22" s="16"/>
      <c r="BP22" s="17"/>
      <c r="BQ22" s="17"/>
      <c r="BR22" s="17"/>
      <c r="BS22" s="17"/>
      <c r="BT22" s="17"/>
      <c r="BU22" s="25">
        <f t="shared" si="8"/>
        <v>6</v>
      </c>
      <c r="BV22" s="26">
        <f t="shared" si="9"/>
        <v>75</v>
      </c>
      <c r="BW22" s="13">
        <v>3</v>
      </c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I22" s="28">
        <f t="shared" si="10"/>
        <v>3</v>
      </c>
      <c r="CJ22" s="28">
        <f t="shared" si="11"/>
        <v>100</v>
      </c>
      <c r="CK22" s="13">
        <v>7</v>
      </c>
      <c r="CL22" s="13"/>
      <c r="CM22" s="5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2">
        <f t="shared" si="12"/>
        <v>7</v>
      </c>
      <c r="CY22" s="12">
        <f t="shared" si="13"/>
        <v>87.5</v>
      </c>
      <c r="CZ22" s="13"/>
      <c r="DA22" s="13"/>
      <c r="DB22" s="13"/>
      <c r="DC22" s="13"/>
      <c r="DD22" s="13"/>
      <c r="DE22" s="13"/>
      <c r="DF22" s="13"/>
      <c r="DG22" s="13"/>
      <c r="DH22" s="13"/>
      <c r="DI22" s="13"/>
    </row>
    <row r="23" spans="1:113" ht="22.5" customHeight="1" thickBot="1">
      <c r="A23" s="30">
        <v>19</v>
      </c>
      <c r="B23" s="61" t="s">
        <v>54</v>
      </c>
      <c r="C23">
        <v>5</v>
      </c>
      <c r="E23" s="14"/>
      <c r="G23" s="14"/>
      <c r="H23" s="14"/>
      <c r="I23" s="14"/>
      <c r="J23" s="54"/>
      <c r="K23" s="14"/>
      <c r="L23" s="48"/>
      <c r="M23" s="33"/>
      <c r="N23" s="49"/>
      <c r="O23" s="35"/>
      <c r="P23" s="19">
        <f t="shared" si="0"/>
        <v>5</v>
      </c>
      <c r="Q23" s="19">
        <f t="shared" si="1"/>
        <v>100</v>
      </c>
      <c r="R23" s="43">
        <v>4</v>
      </c>
      <c r="T23" s="14"/>
      <c r="V23" s="50"/>
      <c r="W23" s="51"/>
      <c r="X23" s="13"/>
      <c r="Y23" s="39"/>
      <c r="Z23" s="43"/>
      <c r="AA23" s="16"/>
      <c r="AB23" s="16"/>
      <c r="AC23" s="16"/>
      <c r="AD23" s="20">
        <f t="shared" si="2"/>
        <v>4</v>
      </c>
      <c r="AE23" s="20">
        <f t="shared" si="3"/>
        <v>100</v>
      </c>
      <c r="AF23">
        <v>5</v>
      </c>
      <c r="AG23" s="14"/>
      <c r="AH23" s="14"/>
      <c r="AJ23" s="14"/>
      <c r="AK23" s="15"/>
      <c r="AL23" s="13"/>
      <c r="AM23" s="13"/>
      <c r="AN23" s="13"/>
      <c r="AO23" s="55"/>
      <c r="AP23" s="56"/>
      <c r="AQ23" s="14"/>
      <c r="AR23" s="22">
        <f t="shared" si="4"/>
        <v>5</v>
      </c>
      <c r="AS23" s="22">
        <f t="shared" si="5"/>
        <v>100</v>
      </c>
      <c r="AT23" s="119">
        <v>0</v>
      </c>
      <c r="AU23" s="16">
        <v>4</v>
      </c>
      <c r="AV23" s="14"/>
      <c r="AW23" s="16"/>
      <c r="AX23" s="13"/>
      <c r="AY23" s="16"/>
      <c r="AZ23" s="14"/>
      <c r="BA23" s="43"/>
      <c r="BB23" s="43"/>
      <c r="BC23" s="43"/>
      <c r="BD23" s="43"/>
      <c r="BE23" s="43"/>
      <c r="BF23" s="43"/>
      <c r="BG23" s="23">
        <f t="shared" si="6"/>
        <v>4</v>
      </c>
      <c r="BH23" s="23">
        <f t="shared" si="7"/>
        <v>200</v>
      </c>
      <c r="BI23" s="16">
        <v>8</v>
      </c>
      <c r="BJ23" s="24"/>
      <c r="BK23" s="16"/>
      <c r="BL23" s="13"/>
      <c r="BM23" s="13"/>
      <c r="BN23" s="16"/>
      <c r="BO23" s="16"/>
      <c r="BP23" s="17"/>
      <c r="BQ23" s="17"/>
      <c r="BR23" s="17"/>
      <c r="BS23" s="17"/>
      <c r="BT23" s="17"/>
      <c r="BU23" s="25">
        <f t="shared" si="8"/>
        <v>8</v>
      </c>
      <c r="BV23" s="26">
        <f t="shared" si="9"/>
        <v>100</v>
      </c>
      <c r="BW23" s="13">
        <v>3</v>
      </c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I23" s="28">
        <f t="shared" si="10"/>
        <v>3</v>
      </c>
      <c r="CJ23" s="28">
        <f t="shared" si="11"/>
        <v>100</v>
      </c>
      <c r="CK23" s="13">
        <v>7</v>
      </c>
      <c r="CL23" s="13"/>
      <c r="CM23" s="5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2">
        <f t="shared" si="12"/>
        <v>7</v>
      </c>
      <c r="CY23" s="12">
        <f t="shared" si="13"/>
        <v>87.5</v>
      </c>
      <c r="CZ23" s="13"/>
      <c r="DA23" s="13"/>
      <c r="DB23" s="13"/>
      <c r="DC23" s="13"/>
      <c r="DD23" s="13"/>
      <c r="DE23" s="13"/>
      <c r="DF23" s="13"/>
      <c r="DG23" s="13"/>
      <c r="DH23" s="13"/>
      <c r="DI23" s="13"/>
    </row>
    <row r="24" spans="1:113" ht="22.5" customHeight="1" thickBot="1">
      <c r="A24" s="46">
        <v>20</v>
      </c>
      <c r="B24" s="61" t="s">
        <v>55</v>
      </c>
      <c r="C24">
        <v>4</v>
      </c>
      <c r="E24" s="14"/>
      <c r="G24" s="14"/>
      <c r="H24" s="14"/>
      <c r="I24" s="14"/>
      <c r="J24" s="54"/>
      <c r="K24" s="14"/>
      <c r="L24" s="48"/>
      <c r="M24" s="33"/>
      <c r="N24" s="49"/>
      <c r="O24" s="35"/>
      <c r="P24" s="19">
        <f t="shared" si="0"/>
        <v>4</v>
      </c>
      <c r="Q24" s="19">
        <f t="shared" si="1"/>
        <v>80</v>
      </c>
      <c r="R24" s="43">
        <v>2</v>
      </c>
      <c r="T24" s="14"/>
      <c r="V24" s="50"/>
      <c r="W24" s="51"/>
      <c r="X24" s="13"/>
      <c r="Y24" s="39"/>
      <c r="Z24" s="43"/>
      <c r="AA24" s="16"/>
      <c r="AB24" s="16"/>
      <c r="AC24" s="16"/>
      <c r="AD24" s="20">
        <f t="shared" si="2"/>
        <v>2</v>
      </c>
      <c r="AE24" s="20">
        <f t="shared" si="3"/>
        <v>50</v>
      </c>
      <c r="AF24">
        <v>5</v>
      </c>
      <c r="AG24" s="14"/>
      <c r="AH24" s="14"/>
      <c r="AJ24" s="14"/>
      <c r="AK24" s="15"/>
      <c r="AL24" s="13"/>
      <c r="AM24" s="13"/>
      <c r="AN24" s="13"/>
      <c r="AO24" s="55"/>
      <c r="AP24" s="56"/>
      <c r="AQ24" s="14"/>
      <c r="AR24" s="22">
        <f t="shared" si="4"/>
        <v>5</v>
      </c>
      <c r="AS24" s="22">
        <f t="shared" si="5"/>
        <v>100</v>
      </c>
      <c r="AT24" s="119">
        <v>2</v>
      </c>
      <c r="AU24" s="16">
        <v>3</v>
      </c>
      <c r="AV24" s="14"/>
      <c r="AW24" s="16"/>
      <c r="AX24" s="13"/>
      <c r="AY24" s="16"/>
      <c r="AZ24" s="14"/>
      <c r="BA24" s="43"/>
      <c r="BB24" s="43"/>
      <c r="BC24" s="43"/>
      <c r="BD24" s="43"/>
      <c r="BE24" s="43"/>
      <c r="BF24" s="43"/>
      <c r="BG24" s="23">
        <f t="shared" si="6"/>
        <v>5</v>
      </c>
      <c r="BH24" s="23">
        <f t="shared" si="7"/>
        <v>250</v>
      </c>
      <c r="BI24" s="16">
        <v>6</v>
      </c>
      <c r="BJ24" s="24"/>
      <c r="BK24" s="16"/>
      <c r="BL24" s="13"/>
      <c r="BM24" s="13"/>
      <c r="BN24" s="16"/>
      <c r="BO24" s="16"/>
      <c r="BP24" s="17"/>
      <c r="BQ24" s="17"/>
      <c r="BR24" s="17"/>
      <c r="BS24" s="17"/>
      <c r="BT24" s="17"/>
      <c r="BU24" s="25">
        <f t="shared" si="8"/>
        <v>6</v>
      </c>
      <c r="BV24" s="26">
        <f t="shared" si="9"/>
        <v>75</v>
      </c>
      <c r="BW24" s="13">
        <v>3</v>
      </c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I24" s="28">
        <f t="shared" si="10"/>
        <v>3</v>
      </c>
      <c r="CJ24" s="28">
        <f t="shared" si="11"/>
        <v>100</v>
      </c>
      <c r="CK24" s="13">
        <v>6</v>
      </c>
      <c r="CL24" s="13"/>
      <c r="CM24" s="5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2">
        <f t="shared" si="12"/>
        <v>6</v>
      </c>
      <c r="CY24" s="12">
        <f t="shared" si="13"/>
        <v>75</v>
      </c>
      <c r="CZ24" s="13"/>
      <c r="DA24" s="13"/>
      <c r="DB24" s="13"/>
      <c r="DC24" s="13"/>
      <c r="DD24" s="13"/>
      <c r="DE24" s="13"/>
      <c r="DF24" s="13"/>
      <c r="DG24" s="13"/>
      <c r="DH24" s="13"/>
      <c r="DI24" s="13"/>
    </row>
    <row r="25" spans="1:113" ht="22.5" customHeight="1" thickBot="1">
      <c r="A25" s="30">
        <v>21</v>
      </c>
      <c r="B25" s="61" t="s">
        <v>56</v>
      </c>
      <c r="C25">
        <v>5</v>
      </c>
      <c r="E25" s="14"/>
      <c r="G25" s="14"/>
      <c r="H25" s="14"/>
      <c r="I25" s="14"/>
      <c r="J25" s="54"/>
      <c r="K25" s="14"/>
      <c r="L25" s="48"/>
      <c r="M25" s="33"/>
      <c r="N25" s="49"/>
      <c r="O25" s="35"/>
      <c r="P25" s="19">
        <f t="shared" si="0"/>
        <v>5</v>
      </c>
      <c r="Q25" s="19">
        <f t="shared" si="1"/>
        <v>100</v>
      </c>
      <c r="R25" s="43">
        <v>4</v>
      </c>
      <c r="T25" s="14"/>
      <c r="V25" s="50"/>
      <c r="W25" s="51"/>
      <c r="X25" s="13"/>
      <c r="Y25" s="39"/>
      <c r="Z25" s="43"/>
      <c r="AA25" s="16"/>
      <c r="AB25" s="16"/>
      <c r="AC25" s="16"/>
      <c r="AD25" s="20">
        <f t="shared" si="2"/>
        <v>4</v>
      </c>
      <c r="AE25" s="20">
        <f t="shared" si="3"/>
        <v>100</v>
      </c>
      <c r="AF25">
        <v>5</v>
      </c>
      <c r="AG25" s="14"/>
      <c r="AH25" s="14"/>
      <c r="AJ25" s="14"/>
      <c r="AK25" s="15"/>
      <c r="AL25" s="13"/>
      <c r="AM25" s="13"/>
      <c r="AN25" s="13"/>
      <c r="AO25" s="55"/>
      <c r="AP25" s="56"/>
      <c r="AQ25" s="14"/>
      <c r="AR25" s="22">
        <f t="shared" si="4"/>
        <v>5</v>
      </c>
      <c r="AS25" s="22">
        <f t="shared" si="5"/>
        <v>100</v>
      </c>
      <c r="AT25" s="119">
        <v>2</v>
      </c>
      <c r="AU25" s="16">
        <v>4</v>
      </c>
      <c r="AV25" s="14"/>
      <c r="AW25" s="16"/>
      <c r="AX25" s="13"/>
      <c r="AY25" s="16"/>
      <c r="AZ25" s="14"/>
      <c r="BA25" s="43"/>
      <c r="BB25" s="43"/>
      <c r="BC25" s="43"/>
      <c r="BD25" s="43"/>
      <c r="BE25" s="43"/>
      <c r="BF25" s="43"/>
      <c r="BG25" s="23">
        <f t="shared" si="6"/>
        <v>6</v>
      </c>
      <c r="BH25" s="23">
        <f t="shared" si="7"/>
        <v>300</v>
      </c>
      <c r="BI25" s="16">
        <v>6</v>
      </c>
      <c r="BJ25" s="24"/>
      <c r="BK25" s="16"/>
      <c r="BL25" s="13"/>
      <c r="BM25" s="13"/>
      <c r="BN25" s="16"/>
      <c r="BO25" s="16"/>
      <c r="BP25" s="17"/>
      <c r="BQ25" s="17"/>
      <c r="BR25" s="17"/>
      <c r="BS25" s="17"/>
      <c r="BT25" s="17"/>
      <c r="BU25" s="25">
        <f t="shared" si="8"/>
        <v>6</v>
      </c>
      <c r="BV25" s="26">
        <f t="shared" si="9"/>
        <v>75</v>
      </c>
      <c r="BW25" s="13">
        <v>2</v>
      </c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I25" s="28">
        <f t="shared" si="10"/>
        <v>2</v>
      </c>
      <c r="CJ25" s="28">
        <f t="shared" si="11"/>
        <v>66.666666666666657</v>
      </c>
      <c r="CK25" s="13">
        <v>8</v>
      </c>
      <c r="CL25" s="13"/>
      <c r="CM25" s="5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2">
        <f t="shared" si="12"/>
        <v>8</v>
      </c>
      <c r="CY25" s="12">
        <f t="shared" si="13"/>
        <v>100</v>
      </c>
      <c r="CZ25" s="13"/>
      <c r="DA25" s="13"/>
      <c r="DB25" s="13"/>
      <c r="DC25" s="13"/>
      <c r="DD25" s="13"/>
      <c r="DE25" s="13"/>
      <c r="DF25" s="13"/>
      <c r="DG25" s="13"/>
      <c r="DH25" s="13"/>
      <c r="DI25" s="13"/>
    </row>
    <row r="26" spans="1:113" ht="22.5" customHeight="1" thickBot="1">
      <c r="A26" s="46">
        <v>22</v>
      </c>
      <c r="B26" s="61" t="s">
        <v>57</v>
      </c>
      <c r="C26">
        <v>4</v>
      </c>
      <c r="E26" s="14"/>
      <c r="G26" s="14"/>
      <c r="H26" s="14"/>
      <c r="I26" s="14"/>
      <c r="J26" s="54"/>
      <c r="K26" s="14"/>
      <c r="L26" s="48"/>
      <c r="M26" s="33"/>
      <c r="N26" s="49"/>
      <c r="O26" s="35"/>
      <c r="P26" s="19">
        <f t="shared" si="0"/>
        <v>4</v>
      </c>
      <c r="Q26" s="19">
        <f t="shared" si="1"/>
        <v>80</v>
      </c>
      <c r="R26" s="43">
        <v>3</v>
      </c>
      <c r="T26" s="14"/>
      <c r="V26" s="50"/>
      <c r="W26" s="51"/>
      <c r="X26" s="13"/>
      <c r="Y26" s="39"/>
      <c r="Z26" s="43"/>
      <c r="AA26" s="16"/>
      <c r="AB26" s="16"/>
      <c r="AC26" s="16"/>
      <c r="AD26" s="20">
        <f t="shared" si="2"/>
        <v>3</v>
      </c>
      <c r="AE26" s="20">
        <f t="shared" si="3"/>
        <v>75</v>
      </c>
      <c r="AF26">
        <v>4</v>
      </c>
      <c r="AG26" s="14"/>
      <c r="AH26" s="14"/>
      <c r="AJ26" s="14"/>
      <c r="AK26" s="15"/>
      <c r="AL26" s="13"/>
      <c r="AM26" s="13"/>
      <c r="AN26" s="13"/>
      <c r="AO26" s="55"/>
      <c r="AP26" s="56"/>
      <c r="AQ26" s="14"/>
      <c r="AR26" s="22">
        <f t="shared" si="4"/>
        <v>4</v>
      </c>
      <c r="AS26" s="22">
        <f t="shared" si="5"/>
        <v>80</v>
      </c>
      <c r="AT26" s="119">
        <v>2</v>
      </c>
      <c r="AU26" s="16">
        <v>4</v>
      </c>
      <c r="AV26" s="14"/>
      <c r="AW26" s="16"/>
      <c r="AX26" s="13"/>
      <c r="AY26" s="16"/>
      <c r="AZ26" s="14"/>
      <c r="BA26" s="43"/>
      <c r="BB26" s="43"/>
      <c r="BC26" s="43"/>
      <c r="BD26" s="43"/>
      <c r="BE26" s="43"/>
      <c r="BF26" s="43"/>
      <c r="BG26" s="23">
        <f t="shared" si="6"/>
        <v>6</v>
      </c>
      <c r="BH26" s="23">
        <f t="shared" si="7"/>
        <v>300</v>
      </c>
      <c r="BI26" s="16">
        <v>6</v>
      </c>
      <c r="BJ26" s="24"/>
      <c r="BK26" s="16"/>
      <c r="BL26" s="13"/>
      <c r="BM26" s="13"/>
      <c r="BN26" s="16"/>
      <c r="BO26" s="16"/>
      <c r="BP26" s="17"/>
      <c r="BQ26" s="17"/>
      <c r="BR26" s="17"/>
      <c r="BS26" s="17"/>
      <c r="BT26" s="17"/>
      <c r="BU26" s="25">
        <f t="shared" si="8"/>
        <v>6</v>
      </c>
      <c r="BV26" s="26">
        <f t="shared" si="9"/>
        <v>75</v>
      </c>
      <c r="BW26" s="13">
        <v>3</v>
      </c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I26" s="28">
        <f t="shared" si="10"/>
        <v>3</v>
      </c>
      <c r="CJ26" s="28">
        <f t="shared" si="11"/>
        <v>100</v>
      </c>
      <c r="CK26" s="13">
        <v>7</v>
      </c>
      <c r="CL26" s="13"/>
      <c r="CM26" s="5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2">
        <f t="shared" si="12"/>
        <v>7</v>
      </c>
      <c r="CY26" s="12">
        <f t="shared" si="13"/>
        <v>87.5</v>
      </c>
      <c r="CZ26" s="13"/>
      <c r="DA26" s="13"/>
      <c r="DB26" s="13"/>
      <c r="DC26" s="13"/>
      <c r="DD26" s="13"/>
      <c r="DE26" s="13"/>
      <c r="DF26" s="13"/>
      <c r="DG26" s="13"/>
      <c r="DH26" s="13"/>
      <c r="DI26" s="13"/>
    </row>
    <row r="27" spans="1:113" ht="22.5" customHeight="1" thickBot="1">
      <c r="A27" s="30">
        <v>23</v>
      </c>
      <c r="B27" s="61" t="s">
        <v>58</v>
      </c>
      <c r="C27">
        <v>5</v>
      </c>
      <c r="E27" s="14"/>
      <c r="G27" s="14"/>
      <c r="H27" s="14"/>
      <c r="I27" s="14"/>
      <c r="J27" s="54"/>
      <c r="K27" s="14"/>
      <c r="L27" s="48"/>
      <c r="M27" s="33"/>
      <c r="N27" s="49"/>
      <c r="O27" s="35"/>
      <c r="P27" s="19">
        <f t="shared" si="0"/>
        <v>5</v>
      </c>
      <c r="Q27" s="19">
        <f t="shared" si="1"/>
        <v>100</v>
      </c>
      <c r="R27" s="43">
        <v>3</v>
      </c>
      <c r="T27" s="14"/>
      <c r="V27" s="50"/>
      <c r="W27" s="51"/>
      <c r="X27" s="13"/>
      <c r="Y27" s="39"/>
      <c r="Z27" s="43"/>
      <c r="AA27" s="16"/>
      <c r="AB27" s="16"/>
      <c r="AC27" s="16"/>
      <c r="AD27" s="20">
        <f t="shared" si="2"/>
        <v>3</v>
      </c>
      <c r="AE27" s="20">
        <f t="shared" si="3"/>
        <v>75</v>
      </c>
      <c r="AF27">
        <v>4</v>
      </c>
      <c r="AG27" s="14"/>
      <c r="AH27" s="14"/>
      <c r="AJ27" s="14"/>
      <c r="AK27" s="15"/>
      <c r="AL27" s="13"/>
      <c r="AM27" s="13"/>
      <c r="AN27" s="13"/>
      <c r="AO27" s="55"/>
      <c r="AP27" s="56"/>
      <c r="AQ27" s="14"/>
      <c r="AR27" s="22">
        <f t="shared" si="4"/>
        <v>4</v>
      </c>
      <c r="AS27" s="22">
        <f t="shared" si="5"/>
        <v>80</v>
      </c>
      <c r="AT27" s="119">
        <v>1</v>
      </c>
      <c r="AU27" s="16">
        <v>4</v>
      </c>
      <c r="AV27" s="14"/>
      <c r="AW27" s="16"/>
      <c r="AX27" s="13"/>
      <c r="AY27" s="16"/>
      <c r="AZ27" s="14"/>
      <c r="BA27" s="43"/>
      <c r="BB27" s="43"/>
      <c r="BC27" s="43"/>
      <c r="BD27" s="43"/>
      <c r="BE27" s="43"/>
      <c r="BF27" s="43"/>
      <c r="BG27" s="23">
        <f t="shared" si="6"/>
        <v>5</v>
      </c>
      <c r="BH27" s="23">
        <f t="shared" si="7"/>
        <v>250</v>
      </c>
      <c r="BI27" s="16">
        <v>7</v>
      </c>
      <c r="BJ27" s="24"/>
      <c r="BK27" s="16"/>
      <c r="BL27" s="13"/>
      <c r="BM27" s="13"/>
      <c r="BN27" s="16"/>
      <c r="BO27" s="16"/>
      <c r="BP27" s="17"/>
      <c r="BQ27" s="17"/>
      <c r="BR27" s="17"/>
      <c r="BS27" s="17"/>
      <c r="BT27" s="17"/>
      <c r="BU27" s="25">
        <f t="shared" si="8"/>
        <v>7</v>
      </c>
      <c r="BV27" s="26">
        <f t="shared" si="9"/>
        <v>87.5</v>
      </c>
      <c r="BW27" s="13">
        <v>3</v>
      </c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I27" s="28">
        <f t="shared" si="10"/>
        <v>3</v>
      </c>
      <c r="CJ27" s="28">
        <f t="shared" si="11"/>
        <v>100</v>
      </c>
      <c r="CK27" s="13">
        <v>7</v>
      </c>
      <c r="CL27" s="13"/>
      <c r="CM27" s="5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2">
        <f t="shared" si="12"/>
        <v>7</v>
      </c>
      <c r="CY27" s="12">
        <f t="shared" si="13"/>
        <v>87.5</v>
      </c>
      <c r="CZ27" s="13"/>
      <c r="DA27" s="13"/>
      <c r="DB27" s="13"/>
      <c r="DC27" s="13"/>
      <c r="DD27" s="13"/>
      <c r="DE27" s="13"/>
      <c r="DF27" s="13"/>
      <c r="DG27" s="13"/>
      <c r="DH27" s="13"/>
      <c r="DI27" s="13"/>
    </row>
    <row r="28" spans="1:113" ht="22.5" customHeight="1" thickBot="1">
      <c r="A28" s="46">
        <v>24</v>
      </c>
      <c r="B28" s="61" t="s">
        <v>59</v>
      </c>
      <c r="C28">
        <v>5</v>
      </c>
      <c r="E28" s="14"/>
      <c r="G28" s="14"/>
      <c r="H28" s="14"/>
      <c r="I28" s="14"/>
      <c r="J28" s="54"/>
      <c r="K28" s="14"/>
      <c r="L28" s="48"/>
      <c r="M28" s="33"/>
      <c r="N28" s="49"/>
      <c r="O28" s="35"/>
      <c r="P28" s="19">
        <f t="shared" si="0"/>
        <v>5</v>
      </c>
      <c r="Q28" s="19">
        <f t="shared" si="1"/>
        <v>100</v>
      </c>
      <c r="R28" s="43">
        <v>4</v>
      </c>
      <c r="T28" s="14"/>
      <c r="V28" s="50"/>
      <c r="W28" s="51"/>
      <c r="X28" s="13"/>
      <c r="Y28" s="39"/>
      <c r="Z28" s="43"/>
      <c r="AA28" s="16"/>
      <c r="AB28" s="16"/>
      <c r="AC28" s="16"/>
      <c r="AD28" s="20">
        <f t="shared" si="2"/>
        <v>4</v>
      </c>
      <c r="AE28" s="20">
        <f t="shared" si="3"/>
        <v>100</v>
      </c>
      <c r="AF28">
        <v>5</v>
      </c>
      <c r="AG28" s="14"/>
      <c r="AH28" s="14"/>
      <c r="AJ28" s="14"/>
      <c r="AK28" s="15"/>
      <c r="AL28" s="13"/>
      <c r="AM28" s="13"/>
      <c r="AN28" s="13"/>
      <c r="AO28" s="55"/>
      <c r="AP28" s="56"/>
      <c r="AQ28" s="14"/>
      <c r="AR28" s="22">
        <f t="shared" si="4"/>
        <v>5</v>
      </c>
      <c r="AS28" s="22">
        <f t="shared" si="5"/>
        <v>100</v>
      </c>
      <c r="AT28" s="119">
        <v>1</v>
      </c>
      <c r="AU28" s="16">
        <v>4</v>
      </c>
      <c r="AV28" s="14"/>
      <c r="AW28" s="16"/>
      <c r="AX28" s="13"/>
      <c r="AY28" s="16"/>
      <c r="AZ28" s="14"/>
      <c r="BA28" s="43"/>
      <c r="BB28" s="43"/>
      <c r="BC28" s="43"/>
      <c r="BD28" s="43"/>
      <c r="BE28" s="43"/>
      <c r="BF28" s="43"/>
      <c r="BG28" s="23">
        <f t="shared" si="6"/>
        <v>5</v>
      </c>
      <c r="BH28" s="23">
        <f t="shared" si="7"/>
        <v>250</v>
      </c>
      <c r="BI28" s="16">
        <v>7</v>
      </c>
      <c r="BJ28" s="24"/>
      <c r="BK28" s="16"/>
      <c r="BL28" s="13"/>
      <c r="BM28" s="13"/>
      <c r="BN28" s="16"/>
      <c r="BO28" s="16"/>
      <c r="BP28" s="17"/>
      <c r="BQ28" s="17"/>
      <c r="BR28" s="17"/>
      <c r="BS28" s="17"/>
      <c r="BT28" s="17"/>
      <c r="BU28" s="25">
        <f t="shared" si="8"/>
        <v>7</v>
      </c>
      <c r="BV28" s="26">
        <f t="shared" si="9"/>
        <v>87.5</v>
      </c>
      <c r="BW28" s="13">
        <v>3</v>
      </c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I28" s="28">
        <f t="shared" si="10"/>
        <v>3</v>
      </c>
      <c r="CJ28" s="28">
        <f t="shared" si="11"/>
        <v>100</v>
      </c>
      <c r="CK28" s="13">
        <v>8</v>
      </c>
      <c r="CL28" s="13"/>
      <c r="CM28" s="5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2">
        <f t="shared" si="12"/>
        <v>8</v>
      </c>
      <c r="CY28" s="12">
        <f t="shared" si="13"/>
        <v>100</v>
      </c>
      <c r="CZ28" s="13"/>
      <c r="DA28" s="13"/>
      <c r="DB28" s="13"/>
      <c r="DC28" s="13"/>
      <c r="DD28" s="13"/>
      <c r="DE28" s="13"/>
      <c r="DF28" s="13"/>
      <c r="DG28" s="13"/>
      <c r="DH28" s="13"/>
      <c r="DI28" s="13"/>
    </row>
    <row r="29" spans="1:113" ht="22.5" customHeight="1" thickBot="1">
      <c r="A29" s="30">
        <v>25</v>
      </c>
      <c r="B29" s="61" t="s">
        <v>60</v>
      </c>
      <c r="C29">
        <v>3</v>
      </c>
      <c r="E29" s="14"/>
      <c r="G29" s="14"/>
      <c r="H29" s="14"/>
      <c r="I29" s="14"/>
      <c r="J29" s="54"/>
      <c r="K29" s="14"/>
      <c r="L29" s="48"/>
      <c r="M29" s="33"/>
      <c r="N29" s="49"/>
      <c r="O29" s="35"/>
      <c r="P29" s="19">
        <f t="shared" si="0"/>
        <v>3</v>
      </c>
      <c r="Q29" s="19">
        <f t="shared" si="1"/>
        <v>60</v>
      </c>
      <c r="R29" s="43">
        <v>3</v>
      </c>
      <c r="T29" s="14"/>
      <c r="V29" s="50"/>
      <c r="W29" s="51"/>
      <c r="X29" s="13"/>
      <c r="Y29" s="39"/>
      <c r="Z29" s="43"/>
      <c r="AA29" s="16"/>
      <c r="AB29" s="16"/>
      <c r="AC29" s="16"/>
      <c r="AD29" s="20">
        <f t="shared" si="2"/>
        <v>3</v>
      </c>
      <c r="AE29" s="20">
        <f t="shared" si="3"/>
        <v>75</v>
      </c>
      <c r="AF29">
        <v>3</v>
      </c>
      <c r="AG29" s="14"/>
      <c r="AH29" s="14"/>
      <c r="AJ29" s="14"/>
      <c r="AK29" s="15"/>
      <c r="AL29" s="13"/>
      <c r="AM29" s="13"/>
      <c r="AN29" s="13"/>
      <c r="AO29" s="55"/>
      <c r="AP29" s="56"/>
      <c r="AQ29" s="14"/>
      <c r="AR29" s="22">
        <f t="shared" si="4"/>
        <v>3</v>
      </c>
      <c r="AS29" s="22">
        <f t="shared" si="5"/>
        <v>60</v>
      </c>
      <c r="AT29" s="119">
        <v>1</v>
      </c>
      <c r="AU29" s="16">
        <v>3</v>
      </c>
      <c r="AV29" s="14"/>
      <c r="AW29" s="16"/>
      <c r="AX29" s="13"/>
      <c r="AY29" s="16"/>
      <c r="AZ29" s="14"/>
      <c r="BA29" s="43"/>
      <c r="BB29" s="43"/>
      <c r="BC29" s="43"/>
      <c r="BD29" s="43"/>
      <c r="BE29" s="43"/>
      <c r="BF29" s="43"/>
      <c r="BG29" s="23">
        <f t="shared" si="6"/>
        <v>4</v>
      </c>
      <c r="BH29" s="23">
        <f t="shared" si="7"/>
        <v>200</v>
      </c>
      <c r="BI29" s="16">
        <v>6</v>
      </c>
      <c r="BJ29" s="24"/>
      <c r="BK29" s="16"/>
      <c r="BL29" s="13"/>
      <c r="BM29" s="13"/>
      <c r="BN29" s="16"/>
      <c r="BO29" s="16"/>
      <c r="BP29" s="17"/>
      <c r="BQ29" s="17"/>
      <c r="BR29" s="17"/>
      <c r="BS29" s="17"/>
      <c r="BT29" s="17"/>
      <c r="BU29" s="25">
        <f t="shared" si="8"/>
        <v>6</v>
      </c>
      <c r="BV29" s="26">
        <f t="shared" si="9"/>
        <v>75</v>
      </c>
      <c r="BW29" s="13">
        <v>2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I29" s="28">
        <f t="shared" si="10"/>
        <v>2</v>
      </c>
      <c r="CJ29" s="28">
        <f t="shared" si="11"/>
        <v>66.666666666666657</v>
      </c>
      <c r="CK29" s="13">
        <v>7</v>
      </c>
      <c r="CL29" s="13"/>
      <c r="CM29" s="5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2">
        <f t="shared" si="12"/>
        <v>7</v>
      </c>
      <c r="CY29" s="12">
        <f t="shared" si="13"/>
        <v>87.5</v>
      </c>
      <c r="CZ29" s="13"/>
      <c r="DA29" s="13"/>
      <c r="DB29" s="13"/>
      <c r="DC29" s="13"/>
      <c r="DD29" s="13"/>
      <c r="DE29" s="13"/>
      <c r="DF29" s="13"/>
      <c r="DG29" s="13"/>
      <c r="DH29" s="13"/>
      <c r="DI29" s="13"/>
    </row>
    <row r="30" spans="1:113" ht="22.5" customHeight="1" thickBot="1">
      <c r="A30" s="46">
        <v>26</v>
      </c>
      <c r="B30" s="61" t="s">
        <v>61</v>
      </c>
      <c r="C30">
        <v>4</v>
      </c>
      <c r="E30" s="14"/>
      <c r="G30" s="14"/>
      <c r="H30" s="14"/>
      <c r="I30" s="14"/>
      <c r="J30" s="54"/>
      <c r="K30" s="14"/>
      <c r="L30" s="48"/>
      <c r="M30" s="33"/>
      <c r="N30" s="49"/>
      <c r="O30" s="35"/>
      <c r="P30" s="19">
        <f t="shared" si="0"/>
        <v>4</v>
      </c>
      <c r="Q30" s="19">
        <f t="shared" si="1"/>
        <v>80</v>
      </c>
      <c r="R30" s="43">
        <v>4</v>
      </c>
      <c r="T30" s="14"/>
      <c r="V30" s="50"/>
      <c r="W30" s="51"/>
      <c r="X30" s="13"/>
      <c r="Y30" s="39"/>
      <c r="Z30" s="43"/>
      <c r="AA30" s="16"/>
      <c r="AB30" s="16"/>
      <c r="AC30" s="16"/>
      <c r="AD30" s="20">
        <f t="shared" si="2"/>
        <v>4</v>
      </c>
      <c r="AE30" s="20">
        <f t="shared" si="3"/>
        <v>100</v>
      </c>
      <c r="AF30">
        <v>4</v>
      </c>
      <c r="AG30" s="14"/>
      <c r="AH30" s="14"/>
      <c r="AJ30" s="14"/>
      <c r="AK30" s="15"/>
      <c r="AL30" s="13"/>
      <c r="AM30" s="13"/>
      <c r="AN30" s="13"/>
      <c r="AO30" s="55"/>
      <c r="AP30" s="56"/>
      <c r="AQ30" s="14"/>
      <c r="AR30" s="22">
        <f t="shared" si="4"/>
        <v>4</v>
      </c>
      <c r="AS30" s="22">
        <f t="shared" si="5"/>
        <v>80</v>
      </c>
      <c r="AT30" s="119">
        <v>2</v>
      </c>
      <c r="AU30" s="16">
        <v>4</v>
      </c>
      <c r="AV30" s="14"/>
      <c r="AW30" s="16"/>
      <c r="AX30" s="13"/>
      <c r="AY30" s="16"/>
      <c r="AZ30" s="14"/>
      <c r="BA30" s="43"/>
      <c r="BB30" s="43"/>
      <c r="BC30" s="43"/>
      <c r="BD30" s="43"/>
      <c r="BE30" s="43"/>
      <c r="BF30" s="43"/>
      <c r="BG30" s="23">
        <f t="shared" si="6"/>
        <v>6</v>
      </c>
      <c r="BH30" s="23">
        <f t="shared" si="7"/>
        <v>300</v>
      </c>
      <c r="BI30" s="16">
        <v>7</v>
      </c>
      <c r="BJ30" s="24"/>
      <c r="BK30" s="16"/>
      <c r="BL30" s="13"/>
      <c r="BM30" s="13"/>
      <c r="BN30" s="16"/>
      <c r="BO30" s="16"/>
      <c r="BP30" s="17"/>
      <c r="BQ30" s="17"/>
      <c r="BR30" s="17"/>
      <c r="BS30" s="17"/>
      <c r="BT30" s="17"/>
      <c r="BU30" s="25">
        <f t="shared" si="8"/>
        <v>7</v>
      </c>
      <c r="BV30" s="26">
        <f t="shared" si="9"/>
        <v>87.5</v>
      </c>
      <c r="BW30" s="13">
        <v>3</v>
      </c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I30" s="28">
        <f t="shared" si="10"/>
        <v>3</v>
      </c>
      <c r="CJ30" s="28">
        <f t="shared" si="11"/>
        <v>100</v>
      </c>
      <c r="CK30" s="13">
        <v>8</v>
      </c>
      <c r="CL30" s="13"/>
      <c r="CM30" s="5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2">
        <f t="shared" si="12"/>
        <v>8</v>
      </c>
      <c r="CY30" s="12">
        <f t="shared" si="13"/>
        <v>100</v>
      </c>
      <c r="CZ30" s="13"/>
      <c r="DA30" s="13"/>
      <c r="DB30" s="13"/>
      <c r="DC30" s="13"/>
      <c r="DD30" s="13"/>
      <c r="DE30" s="13"/>
      <c r="DF30" s="13"/>
      <c r="DG30" s="13"/>
      <c r="DH30" s="13"/>
      <c r="DI30" s="13"/>
    </row>
    <row r="31" spans="1:113" ht="22.5" customHeight="1" thickBot="1">
      <c r="A31" s="30">
        <v>27</v>
      </c>
      <c r="B31" s="61" t="s">
        <v>62</v>
      </c>
      <c r="C31">
        <v>4</v>
      </c>
      <c r="E31" s="14"/>
      <c r="G31" s="14"/>
      <c r="H31" s="14"/>
      <c r="I31" s="14"/>
      <c r="J31" s="54"/>
      <c r="K31" s="14"/>
      <c r="L31" s="48"/>
      <c r="M31" s="33"/>
      <c r="N31" s="49"/>
      <c r="O31" s="35"/>
      <c r="P31" s="19">
        <f t="shared" si="0"/>
        <v>4</v>
      </c>
      <c r="Q31" s="19">
        <f t="shared" si="1"/>
        <v>80</v>
      </c>
      <c r="R31" s="43">
        <v>3</v>
      </c>
      <c r="T31" s="14"/>
      <c r="V31" s="50"/>
      <c r="W31" s="51"/>
      <c r="X31" s="13"/>
      <c r="Y31" s="39"/>
      <c r="Z31" s="43"/>
      <c r="AA31" s="16"/>
      <c r="AB31" s="16"/>
      <c r="AC31" s="16"/>
      <c r="AD31" s="20">
        <f t="shared" si="2"/>
        <v>3</v>
      </c>
      <c r="AE31" s="20">
        <f t="shared" si="3"/>
        <v>75</v>
      </c>
      <c r="AF31">
        <v>4</v>
      </c>
      <c r="AG31" s="14"/>
      <c r="AH31" s="14"/>
      <c r="AJ31" s="14"/>
      <c r="AK31" s="15"/>
      <c r="AL31" s="13"/>
      <c r="AM31" s="13"/>
      <c r="AN31" s="13"/>
      <c r="AO31" s="55"/>
      <c r="AP31" s="56"/>
      <c r="AQ31" s="14"/>
      <c r="AR31" s="22">
        <f t="shared" si="4"/>
        <v>4</v>
      </c>
      <c r="AS31" s="22">
        <f t="shared" si="5"/>
        <v>80</v>
      </c>
      <c r="AT31" s="119">
        <v>2</v>
      </c>
      <c r="AU31" s="16">
        <v>2</v>
      </c>
      <c r="AV31" s="14"/>
      <c r="AW31" s="16"/>
      <c r="AX31" s="13"/>
      <c r="AY31" s="16"/>
      <c r="AZ31" s="14"/>
      <c r="BA31" s="43"/>
      <c r="BB31" s="43"/>
      <c r="BC31" s="43"/>
      <c r="BD31" s="43"/>
      <c r="BE31" s="43"/>
      <c r="BF31" s="43"/>
      <c r="BG31" s="23">
        <f t="shared" si="6"/>
        <v>4</v>
      </c>
      <c r="BH31" s="23">
        <f t="shared" si="7"/>
        <v>200</v>
      </c>
      <c r="BI31" s="16">
        <v>6</v>
      </c>
      <c r="BJ31" s="24"/>
      <c r="BK31" s="16"/>
      <c r="BL31" s="13"/>
      <c r="BM31" s="13"/>
      <c r="BN31" s="16"/>
      <c r="BO31" s="16"/>
      <c r="BP31" s="17"/>
      <c r="BQ31" s="17"/>
      <c r="BR31" s="17"/>
      <c r="BS31" s="17"/>
      <c r="BT31" s="17"/>
      <c r="BU31" s="25">
        <f t="shared" si="8"/>
        <v>6</v>
      </c>
      <c r="BV31" s="26">
        <f t="shared" si="9"/>
        <v>75</v>
      </c>
      <c r="BW31" s="13">
        <v>3</v>
      </c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I31" s="28">
        <f t="shared" si="10"/>
        <v>3</v>
      </c>
      <c r="CJ31" s="28">
        <f t="shared" si="11"/>
        <v>100</v>
      </c>
      <c r="CK31" s="13">
        <v>7</v>
      </c>
      <c r="CL31" s="13"/>
      <c r="CM31" s="5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2">
        <f t="shared" si="12"/>
        <v>7</v>
      </c>
      <c r="CY31" s="12">
        <f t="shared" si="13"/>
        <v>87.5</v>
      </c>
      <c r="CZ31" s="13"/>
      <c r="DA31" s="13"/>
      <c r="DB31" s="13"/>
      <c r="DC31" s="13"/>
      <c r="DD31" s="13"/>
      <c r="DE31" s="13"/>
      <c r="DF31" s="13"/>
      <c r="DG31" s="13"/>
      <c r="DH31" s="13"/>
      <c r="DI31" s="13"/>
    </row>
    <row r="32" spans="1:113" ht="22.5" customHeight="1" thickBot="1">
      <c r="A32" s="46">
        <v>28</v>
      </c>
      <c r="B32" s="61" t="s">
        <v>63</v>
      </c>
      <c r="C32">
        <v>5</v>
      </c>
      <c r="E32" s="14"/>
      <c r="G32" s="14"/>
      <c r="H32" s="14"/>
      <c r="I32" s="14"/>
      <c r="J32" s="54"/>
      <c r="K32" s="14"/>
      <c r="L32" s="48"/>
      <c r="M32" s="33"/>
      <c r="N32" s="49"/>
      <c r="O32" s="35"/>
      <c r="P32" s="19">
        <f t="shared" si="0"/>
        <v>5</v>
      </c>
      <c r="Q32" s="19">
        <f t="shared" si="1"/>
        <v>100</v>
      </c>
      <c r="R32" s="43">
        <v>4</v>
      </c>
      <c r="T32" s="14"/>
      <c r="V32" s="50"/>
      <c r="W32" s="51"/>
      <c r="X32" s="13"/>
      <c r="Y32" s="39"/>
      <c r="Z32" s="43"/>
      <c r="AA32" s="16"/>
      <c r="AB32" s="43"/>
      <c r="AC32" s="43"/>
      <c r="AD32" s="20">
        <f t="shared" si="2"/>
        <v>4</v>
      </c>
      <c r="AE32" s="20">
        <f t="shared" si="3"/>
        <v>100</v>
      </c>
      <c r="AF32">
        <v>5</v>
      </c>
      <c r="AG32" s="14"/>
      <c r="AH32" s="14"/>
      <c r="AJ32" s="14"/>
      <c r="AK32" s="15"/>
      <c r="AL32" s="13"/>
      <c r="AM32" s="13"/>
      <c r="AN32" s="13"/>
      <c r="AO32" s="55"/>
      <c r="AP32" s="56"/>
      <c r="AQ32" s="14"/>
      <c r="AR32" s="22">
        <f t="shared" si="4"/>
        <v>5</v>
      </c>
      <c r="AS32" s="22">
        <f t="shared" si="5"/>
        <v>100</v>
      </c>
      <c r="AT32" s="119">
        <v>2</v>
      </c>
      <c r="AU32" s="16">
        <v>4</v>
      </c>
      <c r="AV32" s="14"/>
      <c r="AW32" s="16"/>
      <c r="AX32" s="13"/>
      <c r="AY32" s="16"/>
      <c r="AZ32" s="14"/>
      <c r="BA32" s="43"/>
      <c r="BB32" s="43"/>
      <c r="BC32" s="43"/>
      <c r="BD32" s="43"/>
      <c r="BE32" s="43"/>
      <c r="BF32" s="43"/>
      <c r="BG32" s="23">
        <f t="shared" si="6"/>
        <v>6</v>
      </c>
      <c r="BH32" s="23">
        <f t="shared" si="7"/>
        <v>300</v>
      </c>
      <c r="BI32" s="16">
        <v>8</v>
      </c>
      <c r="BJ32" s="24"/>
      <c r="BK32" s="16"/>
      <c r="BL32" s="13"/>
      <c r="BM32" s="13"/>
      <c r="BN32" s="16"/>
      <c r="BO32" s="16"/>
      <c r="BP32" s="17"/>
      <c r="BQ32" s="17"/>
      <c r="BR32" s="17"/>
      <c r="BS32" s="17"/>
      <c r="BT32" s="17"/>
      <c r="BU32" s="25">
        <f t="shared" si="8"/>
        <v>8</v>
      </c>
      <c r="BV32" s="26">
        <f t="shared" si="9"/>
        <v>100</v>
      </c>
      <c r="BW32" s="13">
        <v>3</v>
      </c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I32" s="28">
        <f t="shared" si="10"/>
        <v>3</v>
      </c>
      <c r="CJ32" s="28">
        <f t="shared" si="11"/>
        <v>100</v>
      </c>
      <c r="CK32" s="13">
        <v>8</v>
      </c>
      <c r="CL32" s="13"/>
      <c r="CM32" s="5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2">
        <f t="shared" si="12"/>
        <v>8</v>
      </c>
      <c r="CY32" s="12">
        <f t="shared" si="13"/>
        <v>100</v>
      </c>
      <c r="CZ32" s="13"/>
      <c r="DA32" s="13"/>
      <c r="DB32" s="13"/>
      <c r="DC32" s="13"/>
      <c r="DD32" s="13"/>
      <c r="DE32" s="13"/>
      <c r="DF32" s="13"/>
      <c r="DG32" s="13"/>
      <c r="DH32" s="13"/>
      <c r="DI32" s="13"/>
    </row>
    <row r="33" spans="1:113" ht="22.5" customHeight="1" thickBot="1">
      <c r="A33" s="30">
        <v>29</v>
      </c>
      <c r="B33" s="61" t="s">
        <v>64</v>
      </c>
      <c r="C33">
        <v>3</v>
      </c>
      <c r="E33" s="14"/>
      <c r="G33" s="14"/>
      <c r="H33" s="14"/>
      <c r="I33" s="14"/>
      <c r="J33" s="54"/>
      <c r="K33" s="14"/>
      <c r="L33" s="48"/>
      <c r="M33" s="33"/>
      <c r="N33" s="49"/>
      <c r="O33" s="35"/>
      <c r="P33" s="19">
        <f t="shared" si="0"/>
        <v>3</v>
      </c>
      <c r="Q33" s="19">
        <f t="shared" si="1"/>
        <v>60</v>
      </c>
      <c r="R33" s="43">
        <v>2</v>
      </c>
      <c r="T33" s="14"/>
      <c r="V33" s="50"/>
      <c r="W33" s="51"/>
      <c r="X33" s="13"/>
      <c r="Y33" s="39"/>
      <c r="Z33" s="43"/>
      <c r="AA33" s="16"/>
      <c r="AB33" s="43"/>
      <c r="AC33" s="43"/>
      <c r="AD33" s="20">
        <f t="shared" si="2"/>
        <v>2</v>
      </c>
      <c r="AE33" s="20">
        <f t="shared" si="3"/>
        <v>50</v>
      </c>
      <c r="AF33">
        <v>3</v>
      </c>
      <c r="AG33" s="14"/>
      <c r="AH33" s="14"/>
      <c r="AJ33" s="14"/>
      <c r="AK33" s="15"/>
      <c r="AL33" s="13"/>
      <c r="AM33" s="13"/>
      <c r="AN33" s="13"/>
      <c r="AO33" s="55"/>
      <c r="AP33" s="56"/>
      <c r="AQ33" s="14"/>
      <c r="AR33" s="22">
        <f t="shared" si="4"/>
        <v>3</v>
      </c>
      <c r="AS33" s="22">
        <f t="shared" si="5"/>
        <v>60</v>
      </c>
      <c r="AT33" s="119">
        <v>1</v>
      </c>
      <c r="AU33" s="16">
        <v>3</v>
      </c>
      <c r="AV33" s="14"/>
      <c r="AW33" s="16"/>
      <c r="AX33" s="13"/>
      <c r="AY33" s="16"/>
      <c r="AZ33" s="14"/>
      <c r="BA33" s="43"/>
      <c r="BB33" s="43"/>
      <c r="BC33" s="43"/>
      <c r="BD33" s="43"/>
      <c r="BE33" s="43"/>
      <c r="BF33" s="43"/>
      <c r="BG33" s="23">
        <f t="shared" si="6"/>
        <v>4</v>
      </c>
      <c r="BH33" s="23">
        <f t="shared" si="7"/>
        <v>200</v>
      </c>
      <c r="BI33" s="16">
        <v>6</v>
      </c>
      <c r="BJ33" s="24"/>
      <c r="BK33" s="16"/>
      <c r="BL33" s="13"/>
      <c r="BM33" s="13"/>
      <c r="BN33" s="16"/>
      <c r="BO33" s="16"/>
      <c r="BP33" s="17"/>
      <c r="BQ33" s="17"/>
      <c r="BR33" s="17"/>
      <c r="BS33" s="17"/>
      <c r="BT33" s="17"/>
      <c r="BU33" s="25">
        <f t="shared" si="8"/>
        <v>6</v>
      </c>
      <c r="BV33" s="26">
        <f t="shared" si="9"/>
        <v>75</v>
      </c>
      <c r="BW33" s="13">
        <v>3</v>
      </c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I33" s="28">
        <f t="shared" si="10"/>
        <v>3</v>
      </c>
      <c r="CJ33" s="28">
        <f t="shared" si="11"/>
        <v>100</v>
      </c>
      <c r="CK33" s="13">
        <v>5</v>
      </c>
      <c r="CL33" s="13"/>
      <c r="CM33" s="5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2">
        <f t="shared" si="12"/>
        <v>5</v>
      </c>
      <c r="CY33" s="12">
        <f t="shared" si="13"/>
        <v>62.5</v>
      </c>
      <c r="CZ33" s="13"/>
      <c r="DA33" s="13"/>
      <c r="DB33" s="13"/>
      <c r="DC33" s="13"/>
      <c r="DD33" s="13"/>
      <c r="DE33" s="13"/>
      <c r="DF33" s="13"/>
      <c r="DG33" s="13"/>
      <c r="DH33" s="13"/>
      <c r="DI33" s="13"/>
    </row>
    <row r="34" spans="1:113" ht="22.5" customHeight="1" thickBot="1">
      <c r="A34" s="46">
        <v>30</v>
      </c>
      <c r="B34" s="61" t="s">
        <v>65</v>
      </c>
      <c r="C34">
        <v>5</v>
      </c>
      <c r="E34" s="14"/>
      <c r="G34" s="14"/>
      <c r="H34" s="14"/>
      <c r="I34" s="14"/>
      <c r="J34" s="54"/>
      <c r="K34" s="14"/>
      <c r="L34" s="48"/>
      <c r="M34" s="33"/>
      <c r="N34" s="49"/>
      <c r="O34" s="35"/>
      <c r="P34" s="19">
        <f t="shared" si="0"/>
        <v>5</v>
      </c>
      <c r="Q34" s="19">
        <f t="shared" si="1"/>
        <v>100</v>
      </c>
      <c r="R34" s="43">
        <v>4</v>
      </c>
      <c r="T34" s="14"/>
      <c r="V34" s="50"/>
      <c r="W34" s="51"/>
      <c r="X34" s="13"/>
      <c r="Y34" s="39"/>
      <c r="Z34" s="43"/>
      <c r="AA34" s="16"/>
      <c r="AB34" s="43"/>
      <c r="AC34" s="43"/>
      <c r="AD34" s="20">
        <f t="shared" si="2"/>
        <v>4</v>
      </c>
      <c r="AE34" s="20">
        <f t="shared" si="3"/>
        <v>100</v>
      </c>
      <c r="AF34">
        <v>5</v>
      </c>
      <c r="AG34" s="14"/>
      <c r="AH34" s="14"/>
      <c r="AJ34" s="14"/>
      <c r="AK34" s="15"/>
      <c r="AL34" s="13"/>
      <c r="AM34" s="13"/>
      <c r="AN34" s="13"/>
      <c r="AO34" s="55"/>
      <c r="AP34" s="56"/>
      <c r="AQ34" s="14"/>
      <c r="AR34" s="22">
        <f t="shared" si="4"/>
        <v>5</v>
      </c>
      <c r="AS34" s="22">
        <f t="shared" si="5"/>
        <v>100</v>
      </c>
      <c r="AT34" s="119">
        <v>2</v>
      </c>
      <c r="AU34" s="16">
        <v>4</v>
      </c>
      <c r="AV34" s="14"/>
      <c r="AW34" s="16"/>
      <c r="AX34" s="13"/>
      <c r="AY34" s="16"/>
      <c r="AZ34" s="14"/>
      <c r="BA34" s="43"/>
      <c r="BB34" s="43"/>
      <c r="BC34" s="43"/>
      <c r="BD34" s="43"/>
      <c r="BE34" s="43"/>
      <c r="BF34" s="43"/>
      <c r="BG34" s="23">
        <f t="shared" si="6"/>
        <v>6</v>
      </c>
      <c r="BH34" s="23">
        <f t="shared" si="7"/>
        <v>300</v>
      </c>
      <c r="BI34" s="16">
        <v>8</v>
      </c>
      <c r="BJ34" s="24"/>
      <c r="BK34" s="16"/>
      <c r="BL34" s="13"/>
      <c r="BM34" s="13"/>
      <c r="BN34" s="16"/>
      <c r="BO34" s="16"/>
      <c r="BP34" s="17"/>
      <c r="BQ34" s="17"/>
      <c r="BR34" s="17"/>
      <c r="BS34" s="17"/>
      <c r="BT34" s="17"/>
      <c r="BU34" s="25">
        <f t="shared" si="8"/>
        <v>8</v>
      </c>
      <c r="BV34" s="26">
        <f t="shared" si="9"/>
        <v>100</v>
      </c>
      <c r="BW34" s="13">
        <v>3</v>
      </c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I34" s="28">
        <f t="shared" si="10"/>
        <v>3</v>
      </c>
      <c r="CJ34" s="28">
        <f t="shared" si="11"/>
        <v>100</v>
      </c>
      <c r="CK34" s="13">
        <v>8</v>
      </c>
      <c r="CL34" s="13"/>
      <c r="CM34" s="5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2">
        <f t="shared" si="12"/>
        <v>8</v>
      </c>
      <c r="CY34" s="12">
        <f t="shared" si="13"/>
        <v>100</v>
      </c>
      <c r="CZ34" s="13"/>
      <c r="DA34" s="13"/>
      <c r="DB34" s="13"/>
      <c r="DC34" s="13"/>
      <c r="DD34" s="13"/>
      <c r="DE34" s="13"/>
      <c r="DF34" s="13"/>
      <c r="DG34" s="13"/>
      <c r="DH34" s="13"/>
      <c r="DI34" s="13"/>
    </row>
    <row r="35" spans="1:113" ht="22.5" customHeight="1" thickBot="1">
      <c r="A35" s="30">
        <v>31</v>
      </c>
      <c r="B35" s="61" t="s">
        <v>66</v>
      </c>
      <c r="C35">
        <v>1</v>
      </c>
      <c r="E35" s="14"/>
      <c r="G35" s="14"/>
      <c r="H35" s="14"/>
      <c r="I35" s="14"/>
      <c r="J35" s="54"/>
      <c r="K35" s="14"/>
      <c r="L35" s="48"/>
      <c r="M35" s="33"/>
      <c r="N35" s="49"/>
      <c r="O35" s="35"/>
      <c r="P35" s="19">
        <f t="shared" si="0"/>
        <v>1</v>
      </c>
      <c r="Q35" s="19">
        <f t="shared" si="1"/>
        <v>20</v>
      </c>
      <c r="R35" s="43">
        <v>4</v>
      </c>
      <c r="T35" s="14"/>
      <c r="V35" s="50"/>
      <c r="W35" s="51"/>
      <c r="X35" s="13"/>
      <c r="Y35" s="39"/>
      <c r="Z35" s="43"/>
      <c r="AA35" s="16"/>
      <c r="AB35" s="43"/>
      <c r="AC35" s="43"/>
      <c r="AD35" s="20">
        <f t="shared" si="2"/>
        <v>4</v>
      </c>
      <c r="AE35" s="20">
        <f t="shared" si="3"/>
        <v>100</v>
      </c>
      <c r="AF35">
        <v>4</v>
      </c>
      <c r="AG35" s="14"/>
      <c r="AH35" s="14"/>
      <c r="AJ35" s="14"/>
      <c r="AK35" s="15"/>
      <c r="AL35" s="13"/>
      <c r="AM35" s="13"/>
      <c r="AN35" s="13"/>
      <c r="AO35" s="55"/>
      <c r="AP35" s="56"/>
      <c r="AQ35" s="14"/>
      <c r="AR35" s="22">
        <f t="shared" si="4"/>
        <v>4</v>
      </c>
      <c r="AS35" s="22">
        <f t="shared" si="5"/>
        <v>80</v>
      </c>
      <c r="AT35" s="119">
        <v>2</v>
      </c>
      <c r="AU35" s="16">
        <v>2</v>
      </c>
      <c r="AV35" s="14"/>
      <c r="AW35" s="16"/>
      <c r="AX35" s="13"/>
      <c r="AY35" s="16"/>
      <c r="AZ35" s="14"/>
      <c r="BA35" s="43"/>
      <c r="BB35" s="43"/>
      <c r="BC35" s="43"/>
      <c r="BD35" s="43"/>
      <c r="BE35" s="43"/>
      <c r="BF35" s="43"/>
      <c r="BG35" s="23">
        <f t="shared" si="6"/>
        <v>4</v>
      </c>
      <c r="BH35" s="23">
        <f t="shared" si="7"/>
        <v>200</v>
      </c>
      <c r="BI35" s="16">
        <v>8</v>
      </c>
      <c r="BJ35" s="24"/>
      <c r="BK35" s="16"/>
      <c r="BL35" s="16"/>
      <c r="BM35" s="13"/>
      <c r="BN35" s="16"/>
      <c r="BO35" s="16"/>
      <c r="BP35" s="17"/>
      <c r="BQ35" s="17"/>
      <c r="BR35" s="17"/>
      <c r="BS35" s="17"/>
      <c r="BT35" s="17"/>
      <c r="BU35" s="25">
        <f t="shared" si="8"/>
        <v>8</v>
      </c>
      <c r="BV35" s="26">
        <f t="shared" si="9"/>
        <v>100</v>
      </c>
      <c r="BW35" s="13">
        <v>3</v>
      </c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I35" s="28">
        <f t="shared" si="10"/>
        <v>3</v>
      </c>
      <c r="CJ35" s="28">
        <f t="shared" si="11"/>
        <v>100</v>
      </c>
      <c r="CK35" s="13">
        <v>8</v>
      </c>
      <c r="CL35" s="13"/>
      <c r="CM35" s="5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2">
        <f t="shared" si="12"/>
        <v>8</v>
      </c>
      <c r="CY35" s="12">
        <f t="shared" si="13"/>
        <v>100</v>
      </c>
      <c r="CZ35" s="13"/>
      <c r="DA35" s="13"/>
      <c r="DB35" s="13"/>
      <c r="DC35" s="13"/>
      <c r="DD35" s="13"/>
      <c r="DE35" s="13"/>
      <c r="DF35" s="13"/>
      <c r="DG35" s="13"/>
      <c r="DH35" s="13"/>
      <c r="DI35" s="13"/>
    </row>
    <row r="36" spans="1:113" ht="22.5" customHeight="1" thickBot="1">
      <c r="A36" s="46">
        <v>32</v>
      </c>
      <c r="B36" s="61" t="s">
        <v>67</v>
      </c>
      <c r="C36">
        <v>5</v>
      </c>
      <c r="E36" s="14"/>
      <c r="G36" s="14"/>
      <c r="H36" s="14"/>
      <c r="I36" s="14"/>
      <c r="J36" s="54"/>
      <c r="K36" s="14"/>
      <c r="L36" s="48"/>
      <c r="M36" s="33"/>
      <c r="N36" s="49"/>
      <c r="O36" s="35"/>
      <c r="P36" s="19">
        <f t="shared" si="0"/>
        <v>5</v>
      </c>
      <c r="Q36" s="19">
        <f t="shared" si="1"/>
        <v>100</v>
      </c>
      <c r="R36" s="43">
        <v>4</v>
      </c>
      <c r="T36" s="14"/>
      <c r="V36" s="50"/>
      <c r="W36" s="51"/>
      <c r="X36" s="13"/>
      <c r="Y36" s="39"/>
      <c r="Z36" s="43"/>
      <c r="AA36" s="16"/>
      <c r="AB36" s="43"/>
      <c r="AC36" s="43"/>
      <c r="AD36" s="20">
        <f t="shared" si="2"/>
        <v>4</v>
      </c>
      <c r="AE36" s="20">
        <f t="shared" si="3"/>
        <v>100</v>
      </c>
      <c r="AF36">
        <v>4</v>
      </c>
      <c r="AG36" s="14"/>
      <c r="AH36" s="14"/>
      <c r="AJ36" s="14"/>
      <c r="AK36" s="15"/>
      <c r="AL36" s="13"/>
      <c r="AM36" s="13"/>
      <c r="AN36" s="13"/>
      <c r="AO36" s="55"/>
      <c r="AP36" s="56"/>
      <c r="AQ36" s="14"/>
      <c r="AR36" s="22">
        <f t="shared" si="4"/>
        <v>4</v>
      </c>
      <c r="AS36" s="22">
        <f t="shared" si="5"/>
        <v>80</v>
      </c>
      <c r="AT36" s="119">
        <v>2</v>
      </c>
      <c r="AU36" s="16">
        <v>4</v>
      </c>
      <c r="AV36" s="14"/>
      <c r="AW36" s="16"/>
      <c r="AX36" s="13"/>
      <c r="AY36" s="16"/>
      <c r="AZ36" s="14"/>
      <c r="BA36" s="43"/>
      <c r="BB36" s="43"/>
      <c r="BC36" s="43"/>
      <c r="BD36" s="43"/>
      <c r="BE36" s="43"/>
      <c r="BF36" s="43"/>
      <c r="BG36" s="23">
        <f t="shared" si="6"/>
        <v>6</v>
      </c>
      <c r="BH36" s="23">
        <f t="shared" si="7"/>
        <v>300</v>
      </c>
      <c r="BI36" s="16">
        <v>7</v>
      </c>
      <c r="BJ36" s="24"/>
      <c r="BK36" s="16"/>
      <c r="BL36" s="13"/>
      <c r="BM36" s="13"/>
      <c r="BN36" s="16"/>
      <c r="BO36" s="16"/>
      <c r="BP36" s="17"/>
      <c r="BQ36" s="17"/>
      <c r="BR36" s="17"/>
      <c r="BS36" s="17"/>
      <c r="BT36" s="17"/>
      <c r="BU36" s="25">
        <f t="shared" si="8"/>
        <v>7</v>
      </c>
      <c r="BV36" s="26">
        <f t="shared" si="9"/>
        <v>87.5</v>
      </c>
      <c r="BW36" s="13">
        <v>3</v>
      </c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I36" s="28">
        <f t="shared" si="10"/>
        <v>3</v>
      </c>
      <c r="CJ36" s="28">
        <f t="shared" si="11"/>
        <v>100</v>
      </c>
      <c r="CK36" s="13">
        <v>7</v>
      </c>
      <c r="CL36" s="13"/>
      <c r="CM36" s="5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2">
        <f t="shared" si="12"/>
        <v>7</v>
      </c>
      <c r="CY36" s="12">
        <f t="shared" si="13"/>
        <v>87.5</v>
      </c>
      <c r="CZ36" s="13"/>
      <c r="DA36" s="13"/>
      <c r="DB36" s="13"/>
      <c r="DC36" s="13"/>
      <c r="DD36" s="13"/>
      <c r="DE36" s="13"/>
      <c r="DF36" s="13"/>
      <c r="DG36" s="13"/>
      <c r="DH36" s="13"/>
      <c r="DI36" s="13"/>
    </row>
    <row r="37" spans="1:113" ht="22.5" customHeight="1" thickBot="1">
      <c r="A37" s="30">
        <v>33</v>
      </c>
      <c r="B37" s="61" t="s">
        <v>68</v>
      </c>
      <c r="C37">
        <v>5</v>
      </c>
      <c r="E37" s="14"/>
      <c r="G37" s="14"/>
      <c r="H37" s="14"/>
      <c r="I37" s="14"/>
      <c r="J37" s="54"/>
      <c r="K37" s="14"/>
      <c r="L37" s="48"/>
      <c r="M37" s="33"/>
      <c r="N37" s="49"/>
      <c r="O37" s="35"/>
      <c r="P37" s="19">
        <f t="shared" si="0"/>
        <v>5</v>
      </c>
      <c r="Q37" s="19">
        <f t="shared" si="1"/>
        <v>100</v>
      </c>
      <c r="R37" s="43">
        <v>2</v>
      </c>
      <c r="T37" s="14"/>
      <c r="V37" s="50"/>
      <c r="W37" s="51"/>
      <c r="X37" s="13"/>
      <c r="Y37" s="39"/>
      <c r="Z37" s="43"/>
      <c r="AA37" s="16"/>
      <c r="AB37" s="43"/>
      <c r="AC37" s="43"/>
      <c r="AD37" s="20">
        <f t="shared" si="2"/>
        <v>2</v>
      </c>
      <c r="AE37" s="20">
        <f t="shared" si="3"/>
        <v>50</v>
      </c>
      <c r="AF37">
        <v>4</v>
      </c>
      <c r="AG37" s="14"/>
      <c r="AH37" s="14"/>
      <c r="AJ37" s="14"/>
      <c r="AK37" s="15"/>
      <c r="AL37" s="13"/>
      <c r="AM37" s="13"/>
      <c r="AN37" s="13"/>
      <c r="AO37" s="55"/>
      <c r="AP37" s="56"/>
      <c r="AQ37" s="14"/>
      <c r="AR37" s="22">
        <f t="shared" si="4"/>
        <v>4</v>
      </c>
      <c r="AS37" s="22">
        <f t="shared" si="5"/>
        <v>80</v>
      </c>
      <c r="AT37" s="119">
        <v>2</v>
      </c>
      <c r="AU37" s="16">
        <v>4</v>
      </c>
      <c r="AV37" s="14"/>
      <c r="AW37" s="16"/>
      <c r="AX37" s="13"/>
      <c r="AY37" s="16"/>
      <c r="AZ37" s="14"/>
      <c r="BA37" s="43"/>
      <c r="BB37" s="43"/>
      <c r="BC37" s="43"/>
      <c r="BD37" s="43"/>
      <c r="BE37" s="43"/>
      <c r="BF37" s="43"/>
      <c r="BG37" s="23">
        <f t="shared" si="6"/>
        <v>6</v>
      </c>
      <c r="BH37" s="23">
        <f t="shared" si="7"/>
        <v>300</v>
      </c>
      <c r="BI37" s="16">
        <v>7</v>
      </c>
      <c r="BJ37" s="24"/>
      <c r="BK37" s="16"/>
      <c r="BL37" s="13"/>
      <c r="BM37" s="13"/>
      <c r="BN37" s="16"/>
      <c r="BO37" s="16"/>
      <c r="BP37" s="17"/>
      <c r="BQ37" s="17"/>
      <c r="BR37" s="17"/>
      <c r="BS37" s="17"/>
      <c r="BT37" s="17"/>
      <c r="BU37" s="25">
        <f t="shared" si="8"/>
        <v>7</v>
      </c>
      <c r="BV37" s="26">
        <f t="shared" si="9"/>
        <v>87.5</v>
      </c>
      <c r="BW37" s="13">
        <v>3</v>
      </c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I37" s="28">
        <f t="shared" si="10"/>
        <v>3</v>
      </c>
      <c r="CJ37" s="28">
        <f t="shared" si="11"/>
        <v>100</v>
      </c>
      <c r="CK37" s="13">
        <v>8</v>
      </c>
      <c r="CL37" s="13"/>
      <c r="CM37" s="5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2">
        <f t="shared" si="12"/>
        <v>8</v>
      </c>
      <c r="CY37" s="12">
        <f t="shared" si="13"/>
        <v>100</v>
      </c>
      <c r="CZ37" s="13"/>
      <c r="DA37" s="13"/>
      <c r="DB37" s="13"/>
      <c r="DC37" s="13"/>
      <c r="DD37" s="13"/>
      <c r="DE37" s="13"/>
      <c r="DF37" s="13"/>
      <c r="DG37" s="13"/>
      <c r="DH37" s="13"/>
      <c r="DI37" s="13"/>
    </row>
    <row r="38" spans="1:113" ht="22.5" customHeight="1" thickBot="1">
      <c r="A38" s="46">
        <v>34</v>
      </c>
      <c r="B38" s="61" t="s">
        <v>69</v>
      </c>
      <c r="C38">
        <v>4</v>
      </c>
      <c r="E38" s="14"/>
      <c r="G38" s="14"/>
      <c r="H38" s="14"/>
      <c r="I38" s="14"/>
      <c r="J38" s="54"/>
      <c r="K38" s="14"/>
      <c r="L38" s="48"/>
      <c r="M38" s="33"/>
      <c r="N38" s="49"/>
      <c r="O38" s="35"/>
      <c r="P38" s="19">
        <f t="shared" si="0"/>
        <v>4</v>
      </c>
      <c r="Q38" s="19">
        <f t="shared" si="1"/>
        <v>80</v>
      </c>
      <c r="R38" s="43">
        <v>4</v>
      </c>
      <c r="T38" s="14"/>
      <c r="V38" s="50"/>
      <c r="W38" s="51"/>
      <c r="X38" s="13"/>
      <c r="Y38" s="39"/>
      <c r="Z38" s="43"/>
      <c r="AA38" s="16"/>
      <c r="AB38" s="43"/>
      <c r="AC38" s="43"/>
      <c r="AD38" s="20">
        <f t="shared" si="2"/>
        <v>4</v>
      </c>
      <c r="AE38" s="20">
        <f t="shared" si="3"/>
        <v>100</v>
      </c>
      <c r="AF38">
        <v>5</v>
      </c>
      <c r="AG38" s="14"/>
      <c r="AH38" s="14"/>
      <c r="AJ38" s="14"/>
      <c r="AK38" s="15"/>
      <c r="AL38" s="13"/>
      <c r="AM38" s="13"/>
      <c r="AN38" s="13"/>
      <c r="AO38" s="55"/>
      <c r="AP38" s="56"/>
      <c r="AQ38" s="14"/>
      <c r="AR38" s="22">
        <f t="shared" si="4"/>
        <v>5</v>
      </c>
      <c r="AS38" s="22">
        <f t="shared" si="5"/>
        <v>100</v>
      </c>
      <c r="AT38" s="119">
        <v>2</v>
      </c>
      <c r="AU38" s="16">
        <v>3</v>
      </c>
      <c r="AV38" s="14"/>
      <c r="AW38" s="16"/>
      <c r="AX38" s="13"/>
      <c r="AY38" s="16"/>
      <c r="AZ38" s="14"/>
      <c r="BA38" s="43"/>
      <c r="BB38" s="43"/>
      <c r="BC38" s="43"/>
      <c r="BD38" s="43"/>
      <c r="BE38" s="43"/>
      <c r="BF38" s="43"/>
      <c r="BG38" s="23">
        <f t="shared" si="6"/>
        <v>5</v>
      </c>
      <c r="BH38" s="23">
        <f t="shared" si="7"/>
        <v>250</v>
      </c>
      <c r="BI38" s="16">
        <v>8</v>
      </c>
      <c r="BJ38" s="24"/>
      <c r="BK38" s="16"/>
      <c r="BL38" s="13"/>
      <c r="BM38" s="13"/>
      <c r="BN38" s="16"/>
      <c r="BO38" s="16"/>
      <c r="BP38" s="17"/>
      <c r="BQ38" s="17"/>
      <c r="BR38" s="17"/>
      <c r="BS38" s="17"/>
      <c r="BT38" s="17"/>
      <c r="BU38" s="25">
        <f t="shared" si="8"/>
        <v>8</v>
      </c>
      <c r="BV38" s="26">
        <f t="shared" si="9"/>
        <v>100</v>
      </c>
      <c r="BW38" s="13">
        <v>3</v>
      </c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I38" s="28">
        <f t="shared" si="10"/>
        <v>3</v>
      </c>
      <c r="CJ38" s="28">
        <f t="shared" si="11"/>
        <v>100</v>
      </c>
      <c r="CK38" s="13">
        <v>8</v>
      </c>
      <c r="CL38" s="13"/>
      <c r="CM38" s="5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2">
        <f t="shared" si="12"/>
        <v>8</v>
      </c>
      <c r="CY38" s="12">
        <f t="shared" si="13"/>
        <v>100</v>
      </c>
      <c r="CZ38" s="13"/>
      <c r="DA38" s="13"/>
      <c r="DB38" s="13"/>
      <c r="DC38" s="13"/>
      <c r="DD38" s="13"/>
      <c r="DE38" s="13"/>
      <c r="DF38" s="13"/>
      <c r="DG38" s="13"/>
      <c r="DH38" s="13"/>
      <c r="DI38" s="13"/>
    </row>
    <row r="39" spans="1:113" ht="22.5" customHeight="1" thickBot="1">
      <c r="A39" s="30">
        <v>35</v>
      </c>
      <c r="B39" s="61" t="s">
        <v>70</v>
      </c>
      <c r="C39">
        <v>4</v>
      </c>
      <c r="E39" s="14"/>
      <c r="G39" s="14"/>
      <c r="H39" s="14"/>
      <c r="I39" s="14"/>
      <c r="J39" s="54"/>
      <c r="K39" s="14"/>
      <c r="L39" s="48"/>
      <c r="M39" s="33"/>
      <c r="N39" s="49"/>
      <c r="O39" s="35"/>
      <c r="P39" s="19">
        <f t="shared" si="0"/>
        <v>4</v>
      </c>
      <c r="Q39" s="19">
        <f t="shared" si="1"/>
        <v>80</v>
      </c>
      <c r="R39" s="43">
        <v>4</v>
      </c>
      <c r="T39" s="14"/>
      <c r="V39" s="50"/>
      <c r="W39" s="51"/>
      <c r="X39" s="13"/>
      <c r="Y39" s="39"/>
      <c r="Z39" s="43"/>
      <c r="AA39" s="16"/>
      <c r="AB39" s="43"/>
      <c r="AC39" s="43"/>
      <c r="AD39" s="20">
        <f t="shared" si="2"/>
        <v>4</v>
      </c>
      <c r="AE39" s="20">
        <f t="shared" si="3"/>
        <v>100</v>
      </c>
      <c r="AF39">
        <v>4</v>
      </c>
      <c r="AG39" s="14"/>
      <c r="AH39" s="14"/>
      <c r="AJ39" s="14"/>
      <c r="AK39" s="15"/>
      <c r="AL39" s="13"/>
      <c r="AM39" s="13"/>
      <c r="AN39" s="13"/>
      <c r="AO39" s="55"/>
      <c r="AP39" s="56"/>
      <c r="AQ39" s="14"/>
      <c r="AR39" s="22">
        <f t="shared" si="4"/>
        <v>4</v>
      </c>
      <c r="AS39" s="22">
        <f t="shared" si="5"/>
        <v>80</v>
      </c>
      <c r="AT39" s="119">
        <v>2</v>
      </c>
      <c r="AU39" s="16">
        <v>2</v>
      </c>
      <c r="AV39" s="14"/>
      <c r="AW39" s="16"/>
      <c r="AX39" s="13"/>
      <c r="AY39" s="16"/>
      <c r="AZ39" s="14"/>
      <c r="BA39" s="43"/>
      <c r="BB39" s="43"/>
      <c r="BC39" s="43"/>
      <c r="BD39" s="43"/>
      <c r="BE39" s="43"/>
      <c r="BF39" s="43"/>
      <c r="BG39" s="23">
        <f t="shared" si="6"/>
        <v>4</v>
      </c>
      <c r="BH39" s="23">
        <f t="shared" si="7"/>
        <v>200</v>
      </c>
      <c r="BI39" s="16">
        <v>7</v>
      </c>
      <c r="BJ39" s="24"/>
      <c r="BK39" s="16"/>
      <c r="BL39" s="13"/>
      <c r="BM39" s="13"/>
      <c r="BN39" s="16"/>
      <c r="BO39" s="16"/>
      <c r="BP39" s="17"/>
      <c r="BQ39" s="17"/>
      <c r="BR39" s="17"/>
      <c r="BS39" s="17"/>
      <c r="BT39" s="17"/>
      <c r="BU39" s="25">
        <f t="shared" si="8"/>
        <v>7</v>
      </c>
      <c r="BV39" s="26">
        <f t="shared" si="9"/>
        <v>87.5</v>
      </c>
      <c r="BW39" s="13">
        <v>3</v>
      </c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I39" s="28">
        <f t="shared" si="10"/>
        <v>3</v>
      </c>
      <c r="CJ39" s="28">
        <f t="shared" si="11"/>
        <v>100</v>
      </c>
      <c r="CK39" s="13">
        <v>8</v>
      </c>
      <c r="CL39" s="13"/>
      <c r="CM39" s="5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2">
        <f t="shared" si="12"/>
        <v>8</v>
      </c>
      <c r="CY39" s="12">
        <f t="shared" si="13"/>
        <v>100</v>
      </c>
      <c r="CZ39" s="13"/>
      <c r="DA39" s="13"/>
      <c r="DB39" s="13"/>
      <c r="DC39" s="13"/>
      <c r="DD39" s="13"/>
      <c r="DE39" s="13"/>
      <c r="DF39" s="13"/>
      <c r="DG39" s="13"/>
      <c r="DH39" s="13"/>
      <c r="DI39" s="13"/>
    </row>
    <row r="40" spans="1:113" ht="22.5" customHeight="1" thickBot="1">
      <c r="A40" s="46">
        <v>36</v>
      </c>
      <c r="B40" s="61" t="s">
        <v>71</v>
      </c>
      <c r="C40">
        <v>4</v>
      </c>
      <c r="E40" s="14"/>
      <c r="G40" s="14"/>
      <c r="H40" s="14"/>
      <c r="I40" s="14"/>
      <c r="J40" s="54"/>
      <c r="K40" s="14"/>
      <c r="L40" s="48"/>
      <c r="M40" s="33"/>
      <c r="N40" s="49"/>
      <c r="O40" s="35"/>
      <c r="P40" s="19">
        <f t="shared" si="0"/>
        <v>4</v>
      </c>
      <c r="Q40" s="19">
        <f t="shared" si="1"/>
        <v>80</v>
      </c>
      <c r="R40" s="43">
        <v>4</v>
      </c>
      <c r="T40" s="14"/>
      <c r="V40" s="50"/>
      <c r="W40" s="51"/>
      <c r="X40" s="13"/>
      <c r="Y40" s="39"/>
      <c r="Z40" s="43"/>
      <c r="AA40" s="16"/>
      <c r="AB40" s="43"/>
      <c r="AC40" s="43"/>
      <c r="AD40" s="20">
        <f t="shared" si="2"/>
        <v>4</v>
      </c>
      <c r="AE40" s="20">
        <f t="shared" si="3"/>
        <v>100</v>
      </c>
      <c r="AF40">
        <v>4</v>
      </c>
      <c r="AG40" s="14"/>
      <c r="AH40" s="14"/>
      <c r="AJ40" s="14"/>
      <c r="AK40" s="15"/>
      <c r="AL40" s="13"/>
      <c r="AM40" s="13"/>
      <c r="AN40" s="13"/>
      <c r="AO40" s="55"/>
      <c r="AP40" s="56"/>
      <c r="AQ40" s="14"/>
      <c r="AR40" s="22">
        <f t="shared" si="4"/>
        <v>4</v>
      </c>
      <c r="AS40" s="22">
        <f t="shared" si="5"/>
        <v>80</v>
      </c>
      <c r="AT40" s="119">
        <v>2</v>
      </c>
      <c r="AU40" s="16">
        <v>3</v>
      </c>
      <c r="AV40" s="14"/>
      <c r="AW40" s="16"/>
      <c r="AX40" s="13"/>
      <c r="AY40" s="16"/>
      <c r="AZ40" s="14"/>
      <c r="BA40" s="43"/>
      <c r="BB40" s="43"/>
      <c r="BC40" s="43"/>
      <c r="BD40" s="43"/>
      <c r="BE40" s="43"/>
      <c r="BF40" s="43"/>
      <c r="BG40" s="23">
        <f t="shared" si="6"/>
        <v>5</v>
      </c>
      <c r="BH40" s="23">
        <f t="shared" si="7"/>
        <v>250</v>
      </c>
      <c r="BI40" s="16">
        <v>7</v>
      </c>
      <c r="BJ40" s="24"/>
      <c r="BK40" s="16"/>
      <c r="BL40" s="13"/>
      <c r="BM40" s="13"/>
      <c r="BN40" s="16"/>
      <c r="BO40" s="16"/>
      <c r="BP40" s="17"/>
      <c r="BQ40" s="17"/>
      <c r="BR40" s="17"/>
      <c r="BS40" s="17"/>
      <c r="BT40" s="17"/>
      <c r="BU40" s="25">
        <f t="shared" si="8"/>
        <v>7</v>
      </c>
      <c r="BV40" s="26">
        <f t="shared" si="9"/>
        <v>87.5</v>
      </c>
      <c r="BW40" s="13">
        <v>2</v>
      </c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I40" s="28">
        <f t="shared" si="10"/>
        <v>2</v>
      </c>
      <c r="CJ40" s="28">
        <f t="shared" si="11"/>
        <v>66.666666666666657</v>
      </c>
      <c r="CK40" s="13">
        <v>8</v>
      </c>
      <c r="CL40" s="13"/>
      <c r="CM40" s="5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2">
        <f t="shared" si="12"/>
        <v>8</v>
      </c>
      <c r="CY40" s="12">
        <f t="shared" si="13"/>
        <v>100</v>
      </c>
      <c r="CZ40" s="13"/>
      <c r="DA40" s="13"/>
      <c r="DB40" s="13"/>
      <c r="DC40" s="13"/>
      <c r="DD40" s="13"/>
      <c r="DE40" s="13"/>
      <c r="DF40" s="13"/>
      <c r="DG40" s="13"/>
      <c r="DH40" s="13"/>
      <c r="DI40" s="13"/>
    </row>
    <row r="41" spans="1:113" ht="22.5" customHeight="1" thickBot="1">
      <c r="A41" s="30">
        <v>37</v>
      </c>
      <c r="B41" s="61" t="s">
        <v>72</v>
      </c>
      <c r="C41">
        <v>5</v>
      </c>
      <c r="E41" s="14"/>
      <c r="G41" s="14"/>
      <c r="H41" s="14"/>
      <c r="I41" s="14"/>
      <c r="J41" s="54"/>
      <c r="K41" s="14"/>
      <c r="L41" s="48"/>
      <c r="M41" s="33"/>
      <c r="N41" s="49"/>
      <c r="O41" s="35"/>
      <c r="P41" s="19">
        <f t="shared" si="0"/>
        <v>5</v>
      </c>
      <c r="Q41" s="19">
        <f t="shared" si="1"/>
        <v>100</v>
      </c>
      <c r="R41" s="43">
        <v>3</v>
      </c>
      <c r="T41" s="14"/>
      <c r="V41" s="50"/>
      <c r="W41" s="51"/>
      <c r="X41" s="13"/>
      <c r="Y41" s="39"/>
      <c r="Z41" s="43"/>
      <c r="AA41" s="16"/>
      <c r="AB41" s="43"/>
      <c r="AC41" s="43"/>
      <c r="AD41" s="20">
        <f t="shared" si="2"/>
        <v>3</v>
      </c>
      <c r="AE41" s="20">
        <f t="shared" si="3"/>
        <v>75</v>
      </c>
      <c r="AF41">
        <v>4</v>
      </c>
      <c r="AG41" s="14"/>
      <c r="AH41" s="14"/>
      <c r="AJ41" s="14"/>
      <c r="AK41" s="15"/>
      <c r="AL41" s="13"/>
      <c r="AM41" s="13"/>
      <c r="AN41" s="13"/>
      <c r="AO41" s="55"/>
      <c r="AP41" s="56"/>
      <c r="AQ41" s="14"/>
      <c r="AR41" s="22">
        <f t="shared" si="4"/>
        <v>4</v>
      </c>
      <c r="AS41" s="22">
        <f t="shared" si="5"/>
        <v>80</v>
      </c>
      <c r="AT41" s="119">
        <v>2</v>
      </c>
      <c r="AU41" s="16">
        <v>4</v>
      </c>
      <c r="AV41" s="14"/>
      <c r="AW41" s="16"/>
      <c r="AX41" s="13"/>
      <c r="AY41" s="16"/>
      <c r="AZ41" s="14"/>
      <c r="BA41" s="43"/>
      <c r="BB41" s="43"/>
      <c r="BC41" s="43"/>
      <c r="BD41" s="43"/>
      <c r="BE41" s="43"/>
      <c r="BF41" s="43"/>
      <c r="BG41" s="23">
        <f t="shared" si="6"/>
        <v>6</v>
      </c>
      <c r="BH41" s="23">
        <f t="shared" si="7"/>
        <v>300</v>
      </c>
      <c r="BI41" s="16">
        <v>7</v>
      </c>
      <c r="BJ41" s="24"/>
      <c r="BK41" s="16"/>
      <c r="BL41" s="13"/>
      <c r="BM41" s="13"/>
      <c r="BN41" s="16"/>
      <c r="BO41" s="16"/>
      <c r="BP41" s="17"/>
      <c r="BQ41" s="17"/>
      <c r="BR41" s="17"/>
      <c r="BS41" s="17"/>
      <c r="BT41" s="17"/>
      <c r="BU41" s="25">
        <f t="shared" si="8"/>
        <v>7</v>
      </c>
      <c r="BV41" s="26">
        <f t="shared" si="9"/>
        <v>87.5</v>
      </c>
      <c r="BW41" s="13">
        <v>3</v>
      </c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I41" s="28">
        <f t="shared" si="10"/>
        <v>3</v>
      </c>
      <c r="CJ41" s="28">
        <f t="shared" si="11"/>
        <v>100</v>
      </c>
      <c r="CK41" s="13">
        <v>7</v>
      </c>
      <c r="CL41" s="13"/>
      <c r="CM41" s="5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2">
        <f t="shared" si="12"/>
        <v>7</v>
      </c>
      <c r="CY41" s="12">
        <f t="shared" si="13"/>
        <v>87.5</v>
      </c>
      <c r="CZ41" s="13"/>
      <c r="DA41" s="13"/>
      <c r="DB41" s="13"/>
      <c r="DC41" s="13"/>
      <c r="DD41" s="13"/>
      <c r="DE41" s="13"/>
      <c r="DF41" s="13"/>
      <c r="DG41" s="13"/>
      <c r="DH41" s="13"/>
      <c r="DI41" s="13"/>
    </row>
    <row r="42" spans="1:113" ht="22.5" customHeight="1" thickBot="1">
      <c r="A42" s="46">
        <v>38</v>
      </c>
      <c r="B42" s="61" t="s">
        <v>73</v>
      </c>
      <c r="C42">
        <v>5</v>
      </c>
      <c r="E42" s="14"/>
      <c r="G42" s="14"/>
      <c r="H42" s="14"/>
      <c r="I42" s="14"/>
      <c r="J42" s="54"/>
      <c r="K42" s="14"/>
      <c r="L42" s="48"/>
      <c r="M42" s="33"/>
      <c r="N42" s="49"/>
      <c r="O42" s="35"/>
      <c r="P42" s="19">
        <f t="shared" si="0"/>
        <v>5</v>
      </c>
      <c r="Q42" s="19">
        <f t="shared" si="1"/>
        <v>100</v>
      </c>
      <c r="R42" s="43">
        <v>4</v>
      </c>
      <c r="T42" s="14"/>
      <c r="V42" s="50"/>
      <c r="W42" s="51"/>
      <c r="X42" s="13"/>
      <c r="Y42" s="39"/>
      <c r="Z42" s="43"/>
      <c r="AA42" s="16"/>
      <c r="AB42" s="43"/>
      <c r="AC42" s="43"/>
      <c r="AD42" s="20">
        <f t="shared" si="2"/>
        <v>4</v>
      </c>
      <c r="AE42" s="20">
        <f t="shared" si="3"/>
        <v>100</v>
      </c>
      <c r="AF42">
        <v>5</v>
      </c>
      <c r="AG42" s="14"/>
      <c r="AH42" s="14"/>
      <c r="AJ42" s="14"/>
      <c r="AK42" s="15"/>
      <c r="AL42" s="13"/>
      <c r="AM42" s="13"/>
      <c r="AN42" s="13"/>
      <c r="AO42" s="55"/>
      <c r="AP42" s="56"/>
      <c r="AQ42" s="14"/>
      <c r="AR42" s="22">
        <f t="shared" si="4"/>
        <v>5</v>
      </c>
      <c r="AS42" s="22">
        <f t="shared" si="5"/>
        <v>100</v>
      </c>
      <c r="AT42" s="119">
        <v>2</v>
      </c>
      <c r="AU42" s="16">
        <v>4</v>
      </c>
      <c r="AV42" s="14"/>
      <c r="AW42" s="16"/>
      <c r="AX42" s="13"/>
      <c r="AY42" s="16"/>
      <c r="AZ42" s="14"/>
      <c r="BA42" s="43"/>
      <c r="BB42" s="43"/>
      <c r="BC42" s="43"/>
      <c r="BD42" s="43"/>
      <c r="BE42" s="43"/>
      <c r="BF42" s="43"/>
      <c r="BG42" s="23">
        <f t="shared" si="6"/>
        <v>6</v>
      </c>
      <c r="BH42" s="23">
        <f t="shared" si="7"/>
        <v>300</v>
      </c>
      <c r="BI42" s="16">
        <v>8</v>
      </c>
      <c r="BJ42" s="24"/>
      <c r="BK42" s="16"/>
      <c r="BL42" s="13"/>
      <c r="BM42" s="13"/>
      <c r="BN42" s="16"/>
      <c r="BO42" s="16"/>
      <c r="BP42" s="17"/>
      <c r="BQ42" s="17"/>
      <c r="BR42" s="17"/>
      <c r="BS42" s="17"/>
      <c r="BT42" s="17"/>
      <c r="BU42" s="25">
        <f t="shared" si="8"/>
        <v>8</v>
      </c>
      <c r="BV42" s="26">
        <f t="shared" si="9"/>
        <v>100</v>
      </c>
      <c r="BW42" s="13">
        <v>3</v>
      </c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I42" s="28">
        <f t="shared" si="10"/>
        <v>3</v>
      </c>
      <c r="CJ42" s="28">
        <f t="shared" si="11"/>
        <v>100</v>
      </c>
      <c r="CK42" s="13">
        <v>6</v>
      </c>
      <c r="CL42" s="13"/>
      <c r="CM42" s="5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2">
        <f t="shared" si="12"/>
        <v>6</v>
      </c>
      <c r="CY42" s="12">
        <f t="shared" si="13"/>
        <v>75</v>
      </c>
      <c r="CZ42" s="13"/>
      <c r="DA42" s="13"/>
      <c r="DB42" s="13"/>
      <c r="DC42" s="13"/>
      <c r="DD42" s="13"/>
      <c r="DE42" s="13"/>
      <c r="DF42" s="13"/>
      <c r="DG42" s="13"/>
      <c r="DH42" s="13"/>
      <c r="DI42" s="13"/>
    </row>
    <row r="43" spans="1:113" ht="22.5" customHeight="1" thickBot="1">
      <c r="A43" s="30">
        <v>39</v>
      </c>
      <c r="B43" s="61" t="s">
        <v>74</v>
      </c>
      <c r="C43">
        <v>4</v>
      </c>
      <c r="E43" s="14"/>
      <c r="G43" s="14"/>
      <c r="H43" s="14"/>
      <c r="I43" s="14"/>
      <c r="J43" s="54"/>
      <c r="K43" s="14"/>
      <c r="L43" s="48"/>
      <c r="M43" s="33"/>
      <c r="N43" s="49"/>
      <c r="O43" s="35"/>
      <c r="P43" s="19">
        <f t="shared" si="0"/>
        <v>4</v>
      </c>
      <c r="Q43" s="19">
        <f t="shared" si="1"/>
        <v>80</v>
      </c>
      <c r="R43" s="43">
        <v>3</v>
      </c>
      <c r="T43" s="14"/>
      <c r="V43" s="50"/>
      <c r="W43" s="51"/>
      <c r="X43" s="13"/>
      <c r="Y43" s="39"/>
      <c r="Z43" s="43"/>
      <c r="AA43" s="16"/>
      <c r="AB43" s="43"/>
      <c r="AC43" s="43"/>
      <c r="AD43" s="20">
        <f t="shared" si="2"/>
        <v>3</v>
      </c>
      <c r="AE43" s="20">
        <f t="shared" si="3"/>
        <v>75</v>
      </c>
      <c r="AF43">
        <v>5</v>
      </c>
      <c r="AG43" s="14"/>
      <c r="AH43" s="14"/>
      <c r="AJ43" s="14"/>
      <c r="AK43" s="15"/>
      <c r="AL43" s="13"/>
      <c r="AM43" s="13"/>
      <c r="AN43" s="13"/>
      <c r="AO43" s="55"/>
      <c r="AP43" s="56"/>
      <c r="AQ43" s="14"/>
      <c r="AR43" s="22">
        <f t="shared" si="4"/>
        <v>5</v>
      </c>
      <c r="AS43" s="22">
        <f t="shared" si="5"/>
        <v>100</v>
      </c>
      <c r="AT43" s="119">
        <v>2</v>
      </c>
      <c r="AU43" s="16">
        <v>2</v>
      </c>
      <c r="AV43" s="14"/>
      <c r="AW43" s="16"/>
      <c r="AX43" s="13"/>
      <c r="AY43" s="16"/>
      <c r="AZ43" s="14"/>
      <c r="BA43" s="43"/>
      <c r="BB43" s="43"/>
      <c r="BC43" s="43"/>
      <c r="BD43" s="43"/>
      <c r="BE43" s="43"/>
      <c r="BF43" s="43"/>
      <c r="BG43" s="23">
        <f t="shared" si="6"/>
        <v>4</v>
      </c>
      <c r="BH43" s="23">
        <f t="shared" si="7"/>
        <v>200</v>
      </c>
      <c r="BI43" s="16">
        <v>7</v>
      </c>
      <c r="BJ43" s="24"/>
      <c r="BK43" s="16"/>
      <c r="BL43" s="13"/>
      <c r="BM43" s="13"/>
      <c r="BN43" s="16"/>
      <c r="BO43" s="16"/>
      <c r="BP43" s="17"/>
      <c r="BQ43" s="17"/>
      <c r="BR43" s="17"/>
      <c r="BS43" s="17"/>
      <c r="BT43" s="17"/>
      <c r="BU43" s="25">
        <f t="shared" si="8"/>
        <v>7</v>
      </c>
      <c r="BV43" s="26">
        <f t="shared" si="9"/>
        <v>87.5</v>
      </c>
      <c r="BW43" s="13">
        <v>3</v>
      </c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I43" s="28">
        <f t="shared" si="10"/>
        <v>3</v>
      </c>
      <c r="CJ43" s="28">
        <f t="shared" si="11"/>
        <v>100</v>
      </c>
      <c r="CK43" s="13">
        <v>6</v>
      </c>
      <c r="CL43" s="13"/>
      <c r="CM43" s="5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2">
        <f t="shared" si="12"/>
        <v>6</v>
      </c>
      <c r="CY43" s="12">
        <f t="shared" si="13"/>
        <v>75</v>
      </c>
      <c r="CZ43" s="13"/>
      <c r="DA43" s="13"/>
      <c r="DB43" s="13"/>
      <c r="DC43" s="13"/>
      <c r="DD43" s="13"/>
      <c r="DE43" s="13"/>
      <c r="DF43" s="13"/>
      <c r="DG43" s="13"/>
      <c r="DH43" s="13"/>
      <c r="DI43" s="13"/>
    </row>
    <row r="44" spans="1:113" ht="22.5" customHeight="1" thickBot="1">
      <c r="A44" s="46">
        <v>40</v>
      </c>
      <c r="B44" s="61" t="s">
        <v>75</v>
      </c>
      <c r="C44">
        <v>3</v>
      </c>
      <c r="E44" s="14"/>
      <c r="G44" s="14"/>
      <c r="H44" s="14"/>
      <c r="I44" s="14"/>
      <c r="J44" s="54"/>
      <c r="K44" s="14"/>
      <c r="L44" s="48"/>
      <c r="M44" s="33"/>
      <c r="N44" s="49"/>
      <c r="O44" s="35"/>
      <c r="P44" s="19">
        <f t="shared" si="0"/>
        <v>3</v>
      </c>
      <c r="Q44" s="19">
        <f t="shared" si="1"/>
        <v>60</v>
      </c>
      <c r="R44" s="43">
        <v>3</v>
      </c>
      <c r="T44" s="14"/>
      <c r="V44" s="50"/>
      <c r="W44" s="51"/>
      <c r="X44" s="13"/>
      <c r="Y44" s="39"/>
      <c r="Z44" s="43"/>
      <c r="AA44" s="16"/>
      <c r="AB44" s="43"/>
      <c r="AC44" s="43"/>
      <c r="AD44" s="20">
        <f t="shared" si="2"/>
        <v>3</v>
      </c>
      <c r="AE44" s="20">
        <f t="shared" si="3"/>
        <v>75</v>
      </c>
      <c r="AF44">
        <v>3</v>
      </c>
      <c r="AG44" s="14"/>
      <c r="AH44" s="14"/>
      <c r="AJ44" s="14"/>
      <c r="AK44" s="15"/>
      <c r="AL44" s="13"/>
      <c r="AM44" s="13"/>
      <c r="AN44" s="13"/>
      <c r="AO44" s="55"/>
      <c r="AP44" s="56"/>
      <c r="AQ44" s="14"/>
      <c r="AR44" s="22">
        <f t="shared" si="4"/>
        <v>3</v>
      </c>
      <c r="AS44" s="22">
        <f t="shared" si="5"/>
        <v>60</v>
      </c>
      <c r="AT44" s="119">
        <v>2</v>
      </c>
      <c r="AU44" s="16">
        <v>2</v>
      </c>
      <c r="AV44" s="14"/>
      <c r="AW44" s="16"/>
      <c r="AX44" s="13"/>
      <c r="AY44" s="16"/>
      <c r="AZ44" s="14"/>
      <c r="BA44" s="43"/>
      <c r="BB44" s="43"/>
      <c r="BC44" s="43"/>
      <c r="BD44" s="43"/>
      <c r="BE44" s="43"/>
      <c r="BF44" s="43"/>
      <c r="BG44" s="23">
        <f t="shared" si="6"/>
        <v>4</v>
      </c>
      <c r="BH44" s="23">
        <f t="shared" si="7"/>
        <v>200</v>
      </c>
      <c r="BI44" s="16">
        <v>4</v>
      </c>
      <c r="BJ44" s="24"/>
      <c r="BK44" s="16"/>
      <c r="BL44" s="13"/>
      <c r="BM44" s="13"/>
      <c r="BN44" s="16"/>
      <c r="BO44" s="16"/>
      <c r="BP44" s="17"/>
      <c r="BQ44" s="17"/>
      <c r="BR44" s="17"/>
      <c r="BS44" s="17"/>
      <c r="BT44" s="17"/>
      <c r="BU44" s="25">
        <f t="shared" si="8"/>
        <v>4</v>
      </c>
      <c r="BV44" s="26">
        <f t="shared" si="9"/>
        <v>50</v>
      </c>
      <c r="BW44" s="13">
        <v>2</v>
      </c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I44" s="28">
        <f t="shared" si="10"/>
        <v>2</v>
      </c>
      <c r="CJ44" s="28">
        <f t="shared" si="11"/>
        <v>66.666666666666657</v>
      </c>
      <c r="CK44" s="13">
        <v>4</v>
      </c>
      <c r="CL44" s="13"/>
      <c r="CM44" s="5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2">
        <f t="shared" si="12"/>
        <v>4</v>
      </c>
      <c r="CY44" s="12">
        <f t="shared" si="13"/>
        <v>50</v>
      </c>
      <c r="CZ44" s="13"/>
      <c r="DA44" s="13"/>
      <c r="DB44" s="13"/>
      <c r="DC44" s="13"/>
      <c r="DD44" s="13"/>
      <c r="DE44" s="13"/>
      <c r="DF44" s="13"/>
      <c r="DG44" s="13"/>
      <c r="DH44" s="13"/>
      <c r="DI44" s="13"/>
    </row>
    <row r="45" spans="1:113" ht="22.5" customHeight="1" thickBot="1">
      <c r="A45" s="30">
        <v>41</v>
      </c>
      <c r="B45" s="61" t="s">
        <v>76</v>
      </c>
      <c r="C45">
        <v>5</v>
      </c>
      <c r="E45" s="14"/>
      <c r="G45" s="14"/>
      <c r="H45" s="14"/>
      <c r="I45" s="14"/>
      <c r="J45" s="54"/>
      <c r="K45" s="14"/>
      <c r="L45" s="48"/>
      <c r="M45" s="33"/>
      <c r="N45" s="49"/>
      <c r="O45" s="35"/>
      <c r="P45" s="19">
        <f t="shared" si="0"/>
        <v>5</v>
      </c>
      <c r="Q45" s="19">
        <f t="shared" si="1"/>
        <v>100</v>
      </c>
      <c r="R45" s="43">
        <v>4</v>
      </c>
      <c r="T45" s="14"/>
      <c r="V45" s="50"/>
      <c r="W45" s="51"/>
      <c r="X45" s="13"/>
      <c r="Y45" s="39"/>
      <c r="Z45" s="43"/>
      <c r="AA45" s="16"/>
      <c r="AB45" s="43"/>
      <c r="AC45" s="43"/>
      <c r="AD45" s="20">
        <f t="shared" si="2"/>
        <v>4</v>
      </c>
      <c r="AE45" s="20">
        <f t="shared" si="3"/>
        <v>100</v>
      </c>
      <c r="AF45">
        <v>5</v>
      </c>
      <c r="AG45" s="14"/>
      <c r="AH45" s="14"/>
      <c r="AJ45" s="14"/>
      <c r="AK45" s="15"/>
      <c r="AL45" s="13"/>
      <c r="AM45" s="13"/>
      <c r="AN45" s="13"/>
      <c r="AO45" s="55"/>
      <c r="AP45" s="56"/>
      <c r="AQ45" s="14"/>
      <c r="AR45" s="22">
        <f t="shared" si="4"/>
        <v>5</v>
      </c>
      <c r="AS45" s="22">
        <f t="shared" si="5"/>
        <v>100</v>
      </c>
      <c r="AT45" s="119">
        <v>2</v>
      </c>
      <c r="AU45" s="16">
        <v>4</v>
      </c>
      <c r="AV45" s="14"/>
      <c r="AW45" s="16"/>
      <c r="AX45" s="13"/>
      <c r="AY45" s="16"/>
      <c r="AZ45" s="14"/>
      <c r="BA45" s="43"/>
      <c r="BB45" s="43"/>
      <c r="BC45" s="43"/>
      <c r="BD45" s="43"/>
      <c r="BE45" s="43"/>
      <c r="BF45" s="43"/>
      <c r="BG45" s="23">
        <f t="shared" si="6"/>
        <v>6</v>
      </c>
      <c r="BH45" s="23">
        <f t="shared" si="7"/>
        <v>300</v>
      </c>
      <c r="BI45" s="16">
        <v>8</v>
      </c>
      <c r="BJ45" s="24"/>
      <c r="BK45" s="16"/>
      <c r="BL45" s="13"/>
      <c r="BM45" s="13"/>
      <c r="BN45" s="16"/>
      <c r="BO45" s="16"/>
      <c r="BP45" s="17"/>
      <c r="BQ45" s="17"/>
      <c r="BR45" s="17"/>
      <c r="BS45" s="17"/>
      <c r="BT45" s="17"/>
      <c r="BU45" s="25">
        <f t="shared" si="8"/>
        <v>8</v>
      </c>
      <c r="BV45" s="26">
        <f t="shared" si="9"/>
        <v>100</v>
      </c>
      <c r="BW45" s="13">
        <v>3</v>
      </c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I45" s="28">
        <f t="shared" si="10"/>
        <v>3</v>
      </c>
      <c r="CJ45" s="28">
        <f t="shared" si="11"/>
        <v>100</v>
      </c>
      <c r="CK45" s="13">
        <v>8</v>
      </c>
      <c r="CL45" s="13"/>
      <c r="CM45" s="5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2">
        <f t="shared" si="12"/>
        <v>8</v>
      </c>
      <c r="CY45" s="12">
        <f t="shared" si="13"/>
        <v>100</v>
      </c>
      <c r="CZ45" s="13"/>
      <c r="DA45" s="13"/>
      <c r="DB45" s="13"/>
      <c r="DC45" s="13"/>
      <c r="DD45" s="13"/>
      <c r="DE45" s="13"/>
      <c r="DF45" s="13"/>
      <c r="DG45" s="13"/>
      <c r="DH45" s="13"/>
      <c r="DI45" s="13"/>
    </row>
    <row r="46" spans="1:113" ht="22.5" customHeight="1" thickBot="1">
      <c r="A46" s="46">
        <v>42</v>
      </c>
      <c r="B46" s="61" t="s">
        <v>77</v>
      </c>
      <c r="C46">
        <v>3</v>
      </c>
      <c r="E46" s="14"/>
      <c r="G46" s="14"/>
      <c r="H46" s="14"/>
      <c r="I46" s="14"/>
      <c r="J46" s="54"/>
      <c r="K46" s="14"/>
      <c r="L46" s="48"/>
      <c r="M46" s="33"/>
      <c r="N46" s="49"/>
      <c r="O46" s="35"/>
      <c r="P46" s="19">
        <f t="shared" si="0"/>
        <v>3</v>
      </c>
      <c r="Q46" s="19">
        <f t="shared" si="1"/>
        <v>60</v>
      </c>
      <c r="R46" s="43">
        <v>4</v>
      </c>
      <c r="T46" s="14"/>
      <c r="V46" s="50"/>
      <c r="W46" s="51"/>
      <c r="X46" s="13"/>
      <c r="Y46" s="39"/>
      <c r="Z46" s="43"/>
      <c r="AA46" s="16"/>
      <c r="AB46" s="43"/>
      <c r="AC46" s="43"/>
      <c r="AD46" s="20">
        <f t="shared" si="2"/>
        <v>4</v>
      </c>
      <c r="AE46" s="20">
        <f t="shared" si="3"/>
        <v>100</v>
      </c>
      <c r="AF46">
        <v>4</v>
      </c>
      <c r="AG46" s="14"/>
      <c r="AH46" s="14"/>
      <c r="AJ46" s="14"/>
      <c r="AK46" s="15"/>
      <c r="AL46" s="13"/>
      <c r="AM46" s="13"/>
      <c r="AN46" s="13"/>
      <c r="AO46" s="55"/>
      <c r="AP46" s="56"/>
      <c r="AQ46" s="14"/>
      <c r="AR46" s="22">
        <f t="shared" si="4"/>
        <v>4</v>
      </c>
      <c r="AS46" s="22">
        <f t="shared" si="5"/>
        <v>80</v>
      </c>
      <c r="AT46" s="119">
        <v>2</v>
      </c>
      <c r="AU46" s="16">
        <v>3</v>
      </c>
      <c r="AV46" s="14"/>
      <c r="AW46" s="16"/>
      <c r="AX46" s="13"/>
      <c r="AY46" s="16"/>
      <c r="AZ46" s="14"/>
      <c r="BA46" s="43"/>
      <c r="BB46" s="43"/>
      <c r="BC46" s="43"/>
      <c r="BD46" s="43"/>
      <c r="BE46" s="43"/>
      <c r="BF46" s="43"/>
      <c r="BG46" s="23">
        <f t="shared" si="6"/>
        <v>5</v>
      </c>
      <c r="BH46" s="23">
        <f t="shared" si="7"/>
        <v>250</v>
      </c>
      <c r="BI46" s="16">
        <v>7</v>
      </c>
      <c r="BJ46" s="24"/>
      <c r="BK46" s="16"/>
      <c r="BL46" s="13"/>
      <c r="BM46" s="13"/>
      <c r="BN46" s="16"/>
      <c r="BO46" s="16"/>
      <c r="BP46" s="17"/>
      <c r="BQ46" s="17"/>
      <c r="BR46" s="17"/>
      <c r="BS46" s="17"/>
      <c r="BT46" s="17"/>
      <c r="BU46" s="25">
        <f t="shared" si="8"/>
        <v>7</v>
      </c>
      <c r="BV46" s="26">
        <f t="shared" si="9"/>
        <v>87.5</v>
      </c>
      <c r="BW46" s="13">
        <v>3</v>
      </c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I46" s="28">
        <f t="shared" si="10"/>
        <v>3</v>
      </c>
      <c r="CJ46" s="28">
        <f t="shared" si="11"/>
        <v>100</v>
      </c>
      <c r="CK46" s="13">
        <v>7</v>
      </c>
      <c r="CL46" s="13"/>
      <c r="CM46" s="5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2">
        <f t="shared" si="12"/>
        <v>7</v>
      </c>
      <c r="CY46" s="12">
        <f t="shared" si="13"/>
        <v>87.5</v>
      </c>
      <c r="CZ46" s="13"/>
      <c r="DA46" s="13"/>
      <c r="DB46" s="13"/>
      <c r="DC46" s="13"/>
      <c r="DD46" s="13"/>
      <c r="DE46" s="13"/>
      <c r="DF46" s="13"/>
      <c r="DG46" s="13"/>
      <c r="DH46" s="13"/>
      <c r="DI46" s="13"/>
    </row>
    <row r="47" spans="1:113" ht="22.5" customHeight="1" thickBot="1">
      <c r="A47" s="30">
        <v>43</v>
      </c>
      <c r="B47" s="61" t="s">
        <v>78</v>
      </c>
      <c r="C47">
        <v>4</v>
      </c>
      <c r="E47" s="14"/>
      <c r="G47" s="14"/>
      <c r="H47" s="14"/>
      <c r="I47" s="14"/>
      <c r="J47" s="54"/>
      <c r="K47" s="14"/>
      <c r="L47" s="48"/>
      <c r="M47" s="33"/>
      <c r="N47" s="49"/>
      <c r="O47" s="35"/>
      <c r="P47" s="19">
        <f t="shared" si="0"/>
        <v>4</v>
      </c>
      <c r="Q47" s="19">
        <f t="shared" si="1"/>
        <v>80</v>
      </c>
      <c r="R47" s="43">
        <v>3</v>
      </c>
      <c r="T47" s="14"/>
      <c r="V47" s="50"/>
      <c r="W47" s="51"/>
      <c r="X47" s="13"/>
      <c r="Y47" s="39"/>
      <c r="Z47" s="43"/>
      <c r="AA47" s="16"/>
      <c r="AB47" s="43"/>
      <c r="AC47" s="43"/>
      <c r="AD47" s="20">
        <f t="shared" si="2"/>
        <v>3</v>
      </c>
      <c r="AE47" s="20">
        <f t="shared" si="3"/>
        <v>75</v>
      </c>
      <c r="AF47">
        <v>5</v>
      </c>
      <c r="AG47" s="14"/>
      <c r="AH47" s="14"/>
      <c r="AJ47" s="14"/>
      <c r="AK47" s="15"/>
      <c r="AL47" s="13"/>
      <c r="AM47" s="13"/>
      <c r="AN47" s="13"/>
      <c r="AO47" s="55"/>
      <c r="AP47" s="56"/>
      <c r="AQ47" s="14"/>
      <c r="AR47" s="22">
        <f t="shared" si="4"/>
        <v>5</v>
      </c>
      <c r="AS47" s="22">
        <f t="shared" si="5"/>
        <v>100</v>
      </c>
      <c r="AT47" s="119">
        <v>2</v>
      </c>
      <c r="AU47" s="16">
        <v>3</v>
      </c>
      <c r="AV47" s="14"/>
      <c r="AW47" s="16"/>
      <c r="AX47" s="13"/>
      <c r="AY47" s="16"/>
      <c r="AZ47" s="14"/>
      <c r="BA47" s="43"/>
      <c r="BB47" s="43"/>
      <c r="BC47" s="43"/>
      <c r="BD47" s="43"/>
      <c r="BE47" s="43"/>
      <c r="BF47" s="43"/>
      <c r="BG47" s="23">
        <f t="shared" si="6"/>
        <v>5</v>
      </c>
      <c r="BH47" s="23">
        <f t="shared" si="7"/>
        <v>250</v>
      </c>
      <c r="BI47" s="16">
        <v>8</v>
      </c>
      <c r="BJ47" s="24"/>
      <c r="BK47" s="16"/>
      <c r="BL47" s="13"/>
      <c r="BM47" s="13"/>
      <c r="BN47" s="16"/>
      <c r="BO47" s="16"/>
      <c r="BP47" s="17"/>
      <c r="BQ47" s="17"/>
      <c r="BR47" s="17"/>
      <c r="BS47" s="17"/>
      <c r="BT47" s="17"/>
      <c r="BU47" s="25">
        <f t="shared" si="8"/>
        <v>8</v>
      </c>
      <c r="BV47" s="26">
        <f t="shared" si="9"/>
        <v>100</v>
      </c>
      <c r="BW47" s="13">
        <v>3</v>
      </c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I47" s="28">
        <f t="shared" si="10"/>
        <v>3</v>
      </c>
      <c r="CJ47" s="28">
        <f t="shared" si="11"/>
        <v>100</v>
      </c>
      <c r="CK47" s="13">
        <v>7</v>
      </c>
      <c r="CL47" s="13"/>
      <c r="CM47" s="5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2">
        <f t="shared" si="12"/>
        <v>7</v>
      </c>
      <c r="CY47" s="12">
        <f t="shared" si="13"/>
        <v>87.5</v>
      </c>
      <c r="CZ47" s="13"/>
      <c r="DA47" s="13"/>
      <c r="DB47" s="13"/>
      <c r="DC47" s="13"/>
      <c r="DD47" s="13"/>
      <c r="DE47" s="13"/>
      <c r="DF47" s="13"/>
      <c r="DG47" s="13"/>
      <c r="DH47" s="13"/>
      <c r="DI47" s="13"/>
    </row>
    <row r="48" spans="1:113" ht="22.5" customHeight="1" thickBot="1">
      <c r="A48" s="46">
        <v>44</v>
      </c>
      <c r="B48" s="61" t="s">
        <v>79</v>
      </c>
      <c r="C48">
        <v>4</v>
      </c>
      <c r="E48" s="14"/>
      <c r="G48" s="14"/>
      <c r="H48" s="14"/>
      <c r="I48" s="14"/>
      <c r="J48" s="54"/>
      <c r="K48" s="14"/>
      <c r="L48" s="48"/>
      <c r="M48" s="33"/>
      <c r="N48" s="49"/>
      <c r="O48" s="35"/>
      <c r="P48" s="19">
        <f t="shared" si="0"/>
        <v>4</v>
      </c>
      <c r="Q48" s="19">
        <f t="shared" si="1"/>
        <v>80</v>
      </c>
      <c r="R48" s="43">
        <v>3</v>
      </c>
      <c r="T48" s="14"/>
      <c r="V48" s="50"/>
      <c r="W48" s="51"/>
      <c r="X48" s="13"/>
      <c r="Y48" s="39"/>
      <c r="Z48" s="43"/>
      <c r="AA48" s="16"/>
      <c r="AB48" s="43"/>
      <c r="AC48" s="43"/>
      <c r="AD48" s="20">
        <f t="shared" si="2"/>
        <v>3</v>
      </c>
      <c r="AE48" s="20">
        <f t="shared" si="3"/>
        <v>75</v>
      </c>
      <c r="AF48">
        <v>5</v>
      </c>
      <c r="AG48" s="14"/>
      <c r="AH48" s="14"/>
      <c r="AJ48" s="14"/>
      <c r="AK48" s="15"/>
      <c r="AL48" s="13"/>
      <c r="AM48" s="13"/>
      <c r="AN48" s="13"/>
      <c r="AO48" s="55"/>
      <c r="AP48" s="56"/>
      <c r="AQ48" s="14"/>
      <c r="AR48" s="22">
        <f t="shared" si="4"/>
        <v>5</v>
      </c>
      <c r="AS48" s="22">
        <f t="shared" si="5"/>
        <v>100</v>
      </c>
      <c r="AT48" s="119">
        <v>2</v>
      </c>
      <c r="AU48" s="16">
        <v>4</v>
      </c>
      <c r="AV48" s="14"/>
      <c r="AW48" s="16"/>
      <c r="AX48" s="13"/>
      <c r="AY48" s="16"/>
      <c r="AZ48" s="14"/>
      <c r="BA48" s="43"/>
      <c r="BB48" s="43"/>
      <c r="BC48" s="43"/>
      <c r="BD48" s="43"/>
      <c r="BE48" s="43"/>
      <c r="BF48" s="43"/>
      <c r="BG48" s="23">
        <f t="shared" si="6"/>
        <v>6</v>
      </c>
      <c r="BH48" s="23">
        <f t="shared" si="7"/>
        <v>300</v>
      </c>
      <c r="BI48" s="16">
        <v>6</v>
      </c>
      <c r="BJ48" s="24"/>
      <c r="BK48" s="16"/>
      <c r="BL48" s="13"/>
      <c r="BM48" s="13"/>
      <c r="BN48" s="16"/>
      <c r="BO48" s="16"/>
      <c r="BP48" s="17"/>
      <c r="BQ48" s="17"/>
      <c r="BR48" s="17"/>
      <c r="BS48" s="17"/>
      <c r="BT48" s="17"/>
      <c r="BU48" s="25">
        <f t="shared" si="8"/>
        <v>6</v>
      </c>
      <c r="BV48" s="26">
        <f t="shared" si="9"/>
        <v>75</v>
      </c>
      <c r="BW48" s="13">
        <v>2</v>
      </c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I48" s="28">
        <f t="shared" si="10"/>
        <v>2</v>
      </c>
      <c r="CJ48" s="28">
        <f t="shared" si="11"/>
        <v>66.666666666666657</v>
      </c>
      <c r="CK48" s="13">
        <v>6</v>
      </c>
      <c r="CL48" s="13"/>
      <c r="CM48" s="5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2">
        <f t="shared" si="12"/>
        <v>6</v>
      </c>
      <c r="CY48" s="12">
        <f t="shared" si="13"/>
        <v>75</v>
      </c>
      <c r="CZ48" s="13"/>
      <c r="DA48" s="13"/>
      <c r="DB48" s="13"/>
      <c r="DC48" s="13"/>
      <c r="DD48" s="13"/>
      <c r="DE48" s="13"/>
      <c r="DF48" s="13"/>
      <c r="DG48" s="13"/>
      <c r="DH48" s="13"/>
      <c r="DI48" s="13"/>
    </row>
    <row r="49" spans="1:113" ht="22.5" customHeight="1" thickBot="1">
      <c r="A49" s="30">
        <v>45</v>
      </c>
      <c r="B49" s="61" t="s">
        <v>80</v>
      </c>
      <c r="C49">
        <v>3</v>
      </c>
      <c r="E49" s="14"/>
      <c r="G49" s="14"/>
      <c r="H49" s="14"/>
      <c r="I49" s="14"/>
      <c r="J49" s="54"/>
      <c r="K49" s="14"/>
      <c r="L49" s="48"/>
      <c r="M49" s="33"/>
      <c r="N49" s="49"/>
      <c r="O49" s="35"/>
      <c r="P49" s="19">
        <f t="shared" si="0"/>
        <v>3</v>
      </c>
      <c r="Q49" s="19">
        <f t="shared" si="1"/>
        <v>60</v>
      </c>
      <c r="R49" s="43">
        <v>4</v>
      </c>
      <c r="T49" s="14"/>
      <c r="V49" s="50"/>
      <c r="W49" s="51"/>
      <c r="X49" s="13"/>
      <c r="Y49" s="39"/>
      <c r="Z49" s="43"/>
      <c r="AA49" s="16"/>
      <c r="AB49" s="43"/>
      <c r="AC49" s="43"/>
      <c r="AD49" s="20">
        <f t="shared" si="2"/>
        <v>4</v>
      </c>
      <c r="AE49" s="20">
        <f t="shared" si="3"/>
        <v>100</v>
      </c>
      <c r="AF49">
        <v>5</v>
      </c>
      <c r="AG49" s="14"/>
      <c r="AH49" s="14"/>
      <c r="AJ49" s="14"/>
      <c r="AK49" s="15"/>
      <c r="AL49" s="13"/>
      <c r="AM49" s="13"/>
      <c r="AN49" s="13"/>
      <c r="AO49" s="55"/>
      <c r="AP49" s="56"/>
      <c r="AQ49" s="14"/>
      <c r="AR49" s="22">
        <f t="shared" si="4"/>
        <v>5</v>
      </c>
      <c r="AS49" s="22">
        <f t="shared" si="5"/>
        <v>100</v>
      </c>
      <c r="AT49" s="119">
        <v>1</v>
      </c>
      <c r="AU49" s="16">
        <v>2</v>
      </c>
      <c r="AV49" s="14"/>
      <c r="AW49" s="16"/>
      <c r="AX49" s="13"/>
      <c r="AY49" s="16"/>
      <c r="AZ49" s="14"/>
      <c r="BA49" s="43"/>
      <c r="BB49" s="43"/>
      <c r="BC49" s="43"/>
      <c r="BD49" s="43"/>
      <c r="BE49" s="43"/>
      <c r="BF49" s="43"/>
      <c r="BG49" s="23">
        <f t="shared" si="6"/>
        <v>3</v>
      </c>
      <c r="BH49" s="23">
        <f t="shared" si="7"/>
        <v>150</v>
      </c>
      <c r="BI49" s="16">
        <v>8</v>
      </c>
      <c r="BJ49" s="24"/>
      <c r="BK49" s="16"/>
      <c r="BL49" s="13"/>
      <c r="BM49" s="13"/>
      <c r="BN49" s="16"/>
      <c r="BO49" s="16"/>
      <c r="BP49" s="17"/>
      <c r="BQ49" s="17"/>
      <c r="BR49" s="17"/>
      <c r="BS49" s="17"/>
      <c r="BT49" s="17"/>
      <c r="BU49" s="25">
        <f t="shared" si="8"/>
        <v>8</v>
      </c>
      <c r="BV49" s="26">
        <f t="shared" si="9"/>
        <v>100</v>
      </c>
      <c r="BW49" s="13">
        <v>3</v>
      </c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I49" s="28">
        <f t="shared" si="10"/>
        <v>3</v>
      </c>
      <c r="CJ49" s="28">
        <f t="shared" si="11"/>
        <v>100</v>
      </c>
      <c r="CK49" s="13">
        <v>8</v>
      </c>
      <c r="CL49" s="13"/>
      <c r="CM49" s="5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2">
        <f t="shared" si="12"/>
        <v>8</v>
      </c>
      <c r="CY49" s="12">
        <f t="shared" si="13"/>
        <v>100</v>
      </c>
      <c r="CZ49" s="13"/>
      <c r="DA49" s="13"/>
      <c r="DB49" s="13"/>
      <c r="DC49" s="13"/>
      <c r="DD49" s="13"/>
      <c r="DE49" s="13"/>
      <c r="DF49" s="13"/>
      <c r="DG49" s="13"/>
      <c r="DH49" s="13"/>
      <c r="DI49" s="13"/>
    </row>
    <row r="50" spans="1:113" ht="22.5" customHeight="1" thickBot="1">
      <c r="A50" s="46">
        <v>46</v>
      </c>
      <c r="B50" s="61" t="s">
        <v>81</v>
      </c>
      <c r="C50">
        <v>4</v>
      </c>
      <c r="E50" s="14"/>
      <c r="G50" s="14"/>
      <c r="H50" s="14"/>
      <c r="I50" s="14"/>
      <c r="J50" s="54"/>
      <c r="K50" s="14"/>
      <c r="L50" s="48"/>
      <c r="M50" s="33"/>
      <c r="N50" s="49"/>
      <c r="O50" s="35"/>
      <c r="P50" s="19">
        <f t="shared" si="0"/>
        <v>4</v>
      </c>
      <c r="Q50" s="19">
        <f t="shared" si="1"/>
        <v>80</v>
      </c>
      <c r="R50" s="43">
        <v>2</v>
      </c>
      <c r="T50" s="14"/>
      <c r="V50" s="50"/>
      <c r="W50" s="51"/>
      <c r="X50" s="13"/>
      <c r="Y50" s="39"/>
      <c r="Z50" s="43"/>
      <c r="AA50" s="16"/>
      <c r="AB50" s="43"/>
      <c r="AC50" s="43"/>
      <c r="AD50" s="20">
        <f t="shared" si="2"/>
        <v>2</v>
      </c>
      <c r="AE50" s="20">
        <f t="shared" si="3"/>
        <v>50</v>
      </c>
      <c r="AF50">
        <v>3</v>
      </c>
      <c r="AG50" s="14"/>
      <c r="AH50" s="14"/>
      <c r="AJ50" s="14"/>
      <c r="AK50" s="15"/>
      <c r="AL50" s="13"/>
      <c r="AM50" s="13"/>
      <c r="AN50" s="13"/>
      <c r="AO50" s="55"/>
      <c r="AP50" s="56"/>
      <c r="AQ50" s="14"/>
      <c r="AR50" s="22">
        <f t="shared" si="4"/>
        <v>3</v>
      </c>
      <c r="AS50" s="22">
        <f t="shared" si="5"/>
        <v>60</v>
      </c>
      <c r="AT50" s="119">
        <v>2</v>
      </c>
      <c r="AU50" s="16">
        <v>3</v>
      </c>
      <c r="AV50" s="14"/>
      <c r="AW50" s="16"/>
      <c r="AX50" s="13"/>
      <c r="AY50" s="16"/>
      <c r="AZ50" s="14"/>
      <c r="BA50" s="43"/>
      <c r="BB50" s="43"/>
      <c r="BC50" s="43"/>
      <c r="BD50" s="43"/>
      <c r="BE50" s="43"/>
      <c r="BF50" s="43"/>
      <c r="BG50" s="23">
        <f t="shared" si="6"/>
        <v>5</v>
      </c>
      <c r="BH50" s="23">
        <f t="shared" si="7"/>
        <v>250</v>
      </c>
      <c r="BI50" s="16">
        <v>4</v>
      </c>
      <c r="BJ50" s="24"/>
      <c r="BK50" s="16"/>
      <c r="BL50" s="13"/>
      <c r="BM50" s="13"/>
      <c r="BN50" s="16"/>
      <c r="BO50" s="16"/>
      <c r="BP50" s="17"/>
      <c r="BQ50" s="17"/>
      <c r="BR50" s="17"/>
      <c r="BS50" s="17"/>
      <c r="BT50" s="17"/>
      <c r="BU50" s="25">
        <f t="shared" si="8"/>
        <v>4</v>
      </c>
      <c r="BV50" s="26">
        <f t="shared" si="9"/>
        <v>50</v>
      </c>
      <c r="BW50" s="13">
        <v>2</v>
      </c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I50" s="28">
        <f t="shared" si="10"/>
        <v>2</v>
      </c>
      <c r="CJ50" s="28">
        <f t="shared" si="11"/>
        <v>66.666666666666657</v>
      </c>
      <c r="CK50" s="13">
        <v>5</v>
      </c>
      <c r="CL50" s="13"/>
      <c r="CM50" s="5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2">
        <f t="shared" si="12"/>
        <v>5</v>
      </c>
      <c r="CY50" s="12">
        <f t="shared" si="13"/>
        <v>62.5</v>
      </c>
      <c r="CZ50" s="13"/>
      <c r="DA50" s="13"/>
      <c r="DB50" s="13"/>
      <c r="DC50" s="13"/>
      <c r="DD50" s="13"/>
      <c r="DE50" s="13"/>
      <c r="DF50" s="13"/>
      <c r="DG50" s="13"/>
      <c r="DH50" s="13"/>
      <c r="DI50" s="13"/>
    </row>
    <row r="51" spans="1:113" ht="22.5" customHeight="1" thickBot="1">
      <c r="A51" s="30">
        <v>47</v>
      </c>
      <c r="B51" s="61" t="s">
        <v>82</v>
      </c>
      <c r="C51">
        <v>5</v>
      </c>
      <c r="E51" s="14"/>
      <c r="G51" s="14"/>
      <c r="H51" s="14"/>
      <c r="I51" s="14"/>
      <c r="J51" s="47"/>
      <c r="K51" s="14"/>
      <c r="L51" s="48"/>
      <c r="M51" s="33"/>
      <c r="N51" s="49"/>
      <c r="O51" s="35"/>
      <c r="P51" s="19">
        <f t="shared" si="0"/>
        <v>5</v>
      </c>
      <c r="Q51" s="19">
        <f t="shared" si="1"/>
        <v>100</v>
      </c>
      <c r="R51" s="43">
        <v>3</v>
      </c>
      <c r="T51" s="14"/>
      <c r="V51" s="50"/>
      <c r="W51" s="51"/>
      <c r="X51" s="13"/>
      <c r="Y51" s="39"/>
      <c r="Z51" s="43"/>
      <c r="AA51" s="16"/>
      <c r="AB51" s="43"/>
      <c r="AC51" s="43"/>
      <c r="AD51" s="20">
        <f t="shared" si="2"/>
        <v>3</v>
      </c>
      <c r="AE51" s="20">
        <f t="shared" si="3"/>
        <v>75</v>
      </c>
      <c r="AF51">
        <v>5</v>
      </c>
      <c r="AG51" s="14"/>
      <c r="AH51" s="14"/>
      <c r="AJ51" s="14"/>
      <c r="AK51" s="15"/>
      <c r="AL51" s="13"/>
      <c r="AM51" s="13"/>
      <c r="AN51" s="13"/>
      <c r="AO51" s="55"/>
      <c r="AP51" s="56"/>
      <c r="AQ51" s="14"/>
      <c r="AR51" s="22">
        <f t="shared" si="4"/>
        <v>5</v>
      </c>
      <c r="AS51" s="22">
        <f t="shared" si="5"/>
        <v>100</v>
      </c>
      <c r="AT51" s="119">
        <v>2</v>
      </c>
      <c r="AU51" s="16">
        <v>4</v>
      </c>
      <c r="AV51" s="14"/>
      <c r="AW51" s="16"/>
      <c r="AX51" s="13"/>
      <c r="AY51" s="16"/>
      <c r="AZ51" s="14"/>
      <c r="BA51" s="43"/>
      <c r="BB51" s="43"/>
      <c r="BC51" s="43"/>
      <c r="BD51" s="43"/>
      <c r="BE51" s="43"/>
      <c r="BF51" s="43"/>
      <c r="BG51" s="23">
        <f t="shared" si="6"/>
        <v>6</v>
      </c>
      <c r="BH51" s="23">
        <f t="shared" si="7"/>
        <v>300</v>
      </c>
      <c r="BI51" s="16">
        <v>8</v>
      </c>
      <c r="BJ51" s="24"/>
      <c r="BK51" s="16"/>
      <c r="BL51" s="13"/>
      <c r="BM51" s="13"/>
      <c r="BN51" s="16"/>
      <c r="BO51" s="16"/>
      <c r="BP51" s="17"/>
      <c r="BQ51" s="17"/>
      <c r="BR51" s="17"/>
      <c r="BS51" s="17"/>
      <c r="BT51" s="17"/>
      <c r="BU51" s="25">
        <f t="shared" si="8"/>
        <v>8</v>
      </c>
      <c r="BV51" s="26">
        <f t="shared" si="9"/>
        <v>100</v>
      </c>
      <c r="BW51" s="13">
        <v>3</v>
      </c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I51" s="28">
        <f t="shared" si="10"/>
        <v>3</v>
      </c>
      <c r="CJ51" s="28">
        <f t="shared" si="11"/>
        <v>100</v>
      </c>
      <c r="CK51" s="13">
        <v>8</v>
      </c>
      <c r="CL51" s="13"/>
      <c r="CM51" s="5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2">
        <f t="shared" si="12"/>
        <v>8</v>
      </c>
      <c r="CY51" s="12">
        <f t="shared" si="13"/>
        <v>100</v>
      </c>
      <c r="CZ51" s="13"/>
      <c r="DA51" s="13"/>
      <c r="DB51" s="13"/>
      <c r="DC51" s="13"/>
      <c r="DD51" s="13"/>
      <c r="DE51" s="13"/>
      <c r="DF51" s="13"/>
      <c r="DG51" s="13"/>
      <c r="DH51" s="13"/>
      <c r="DI51" s="13"/>
    </row>
    <row r="52" spans="1:113" ht="22.5" customHeight="1" thickBot="1">
      <c r="A52" s="46">
        <v>48</v>
      </c>
      <c r="B52" s="62" t="s">
        <v>83</v>
      </c>
      <c r="C52">
        <v>4</v>
      </c>
      <c r="E52" s="14"/>
      <c r="G52" s="14"/>
      <c r="H52" s="14"/>
      <c r="I52" s="14"/>
      <c r="J52" s="54"/>
      <c r="K52" s="14"/>
      <c r="L52" s="48"/>
      <c r="M52" s="33"/>
      <c r="N52" s="49"/>
      <c r="O52" s="35"/>
      <c r="P52" s="19">
        <f t="shared" si="0"/>
        <v>4</v>
      </c>
      <c r="Q52" s="19">
        <f t="shared" si="1"/>
        <v>80</v>
      </c>
      <c r="R52" s="43">
        <v>2</v>
      </c>
      <c r="T52" s="14"/>
      <c r="V52" s="50"/>
      <c r="W52" s="51"/>
      <c r="X52" s="13"/>
      <c r="Y52" s="39"/>
      <c r="Z52" s="43"/>
      <c r="AA52" s="16"/>
      <c r="AB52" s="43"/>
      <c r="AC52" s="43"/>
      <c r="AD52" s="20">
        <f t="shared" si="2"/>
        <v>2</v>
      </c>
      <c r="AE52" s="20">
        <f t="shared" si="3"/>
        <v>50</v>
      </c>
      <c r="AF52">
        <v>5</v>
      </c>
      <c r="AG52" s="14"/>
      <c r="AH52" s="14"/>
      <c r="AJ52" s="14"/>
      <c r="AK52" s="15"/>
      <c r="AL52" s="13"/>
      <c r="AM52" s="13"/>
      <c r="AN52" s="13"/>
      <c r="AO52" s="55"/>
      <c r="AP52" s="56"/>
      <c r="AQ52" s="14"/>
      <c r="AR52" s="22">
        <f t="shared" si="4"/>
        <v>5</v>
      </c>
      <c r="AS52" s="22">
        <f t="shared" si="5"/>
        <v>100</v>
      </c>
      <c r="AT52" s="119">
        <v>2</v>
      </c>
      <c r="AU52" s="16">
        <v>3</v>
      </c>
      <c r="AV52" s="14"/>
      <c r="AW52" s="16"/>
      <c r="AX52" s="13"/>
      <c r="AY52" s="16"/>
      <c r="AZ52" s="14"/>
      <c r="BA52" s="43"/>
      <c r="BB52" s="43"/>
      <c r="BC52" s="43"/>
      <c r="BD52" s="43"/>
      <c r="BE52" s="43"/>
      <c r="BF52" s="43"/>
      <c r="BG52" s="23">
        <f t="shared" si="6"/>
        <v>5</v>
      </c>
      <c r="BH52" s="23">
        <f t="shared" si="7"/>
        <v>250</v>
      </c>
      <c r="BI52" s="16">
        <v>6</v>
      </c>
      <c r="BJ52" s="24"/>
      <c r="BK52" s="16"/>
      <c r="BL52" s="13"/>
      <c r="BM52" s="13"/>
      <c r="BN52" s="16"/>
      <c r="BO52" s="16"/>
      <c r="BP52" s="17"/>
      <c r="BQ52" s="17"/>
      <c r="BR52" s="17"/>
      <c r="BS52" s="17"/>
      <c r="BT52" s="17"/>
      <c r="BU52" s="25">
        <f t="shared" si="8"/>
        <v>6</v>
      </c>
      <c r="BV52" s="26">
        <f t="shared" si="9"/>
        <v>75</v>
      </c>
      <c r="BW52" s="13">
        <v>3</v>
      </c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I52" s="28">
        <f t="shared" si="10"/>
        <v>3</v>
      </c>
      <c r="CJ52" s="28">
        <f t="shared" si="11"/>
        <v>100</v>
      </c>
      <c r="CK52" s="13">
        <v>6</v>
      </c>
      <c r="CL52" s="13"/>
      <c r="CM52" s="5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2">
        <f t="shared" si="12"/>
        <v>6</v>
      </c>
      <c r="CY52" s="12">
        <f t="shared" si="13"/>
        <v>75</v>
      </c>
      <c r="CZ52" s="13"/>
      <c r="DA52" s="13"/>
      <c r="DB52" s="13"/>
      <c r="DC52" s="13"/>
      <c r="DD52" s="13"/>
      <c r="DE52" s="13"/>
      <c r="DF52" s="13"/>
      <c r="DG52" s="13"/>
      <c r="DH52" s="13"/>
      <c r="DI52" s="13"/>
    </row>
    <row r="53" spans="1:113" ht="22.5" customHeight="1" thickBot="1">
      <c r="A53" s="30">
        <v>49</v>
      </c>
      <c r="B53" s="61" t="s">
        <v>84</v>
      </c>
      <c r="C53">
        <v>4</v>
      </c>
      <c r="E53" s="14"/>
      <c r="G53" s="14"/>
      <c r="H53" s="14"/>
      <c r="I53" s="14"/>
      <c r="J53" s="47"/>
      <c r="K53" s="14"/>
      <c r="L53" s="48"/>
      <c r="M53" s="33"/>
      <c r="N53" s="49"/>
      <c r="O53" s="35"/>
      <c r="P53" s="19">
        <f t="shared" si="0"/>
        <v>4</v>
      </c>
      <c r="Q53" s="19">
        <f t="shared" si="1"/>
        <v>80</v>
      </c>
      <c r="R53" s="43">
        <v>2</v>
      </c>
      <c r="T53" s="14"/>
      <c r="V53" s="50"/>
      <c r="W53" s="51"/>
      <c r="X53" s="13"/>
      <c r="Y53" s="39"/>
      <c r="Z53" s="43"/>
      <c r="AA53" s="16"/>
      <c r="AB53" s="43"/>
      <c r="AC53" s="43"/>
      <c r="AD53" s="20">
        <f t="shared" si="2"/>
        <v>2</v>
      </c>
      <c r="AE53" s="20">
        <f t="shared" si="3"/>
        <v>50</v>
      </c>
      <c r="AF53">
        <v>5</v>
      </c>
      <c r="AG53" s="14"/>
      <c r="AH53" s="14"/>
      <c r="AJ53" s="14"/>
      <c r="AK53" s="15"/>
      <c r="AL53" s="13"/>
      <c r="AM53" s="13"/>
      <c r="AN53" s="13"/>
      <c r="AO53" s="55"/>
      <c r="AP53" s="56"/>
      <c r="AQ53" s="14"/>
      <c r="AR53" s="22">
        <f t="shared" si="4"/>
        <v>5</v>
      </c>
      <c r="AS53" s="22">
        <f t="shared" si="5"/>
        <v>100</v>
      </c>
      <c r="AT53" s="119">
        <v>1</v>
      </c>
      <c r="AU53" s="16">
        <v>4</v>
      </c>
      <c r="AV53" s="14"/>
      <c r="AW53" s="16"/>
      <c r="AX53" s="13"/>
      <c r="AY53" s="16"/>
      <c r="AZ53" s="14"/>
      <c r="BA53" s="43"/>
      <c r="BB53" s="43"/>
      <c r="BC53" s="43"/>
      <c r="BD53" s="43"/>
      <c r="BE53" s="43"/>
      <c r="BF53" s="43"/>
      <c r="BG53" s="23">
        <f t="shared" si="6"/>
        <v>5</v>
      </c>
      <c r="BH53" s="23">
        <f t="shared" si="7"/>
        <v>250</v>
      </c>
      <c r="BI53" s="16">
        <v>7</v>
      </c>
      <c r="BJ53" s="24"/>
      <c r="BK53" s="16"/>
      <c r="BL53" s="13"/>
      <c r="BM53" s="13"/>
      <c r="BN53" s="16"/>
      <c r="BO53" s="16"/>
      <c r="BP53" s="17"/>
      <c r="BQ53" s="17"/>
      <c r="BR53" s="17"/>
      <c r="BS53" s="17"/>
      <c r="BT53" s="17"/>
      <c r="BU53" s="25">
        <f t="shared" si="8"/>
        <v>7</v>
      </c>
      <c r="BV53" s="26">
        <f t="shared" si="9"/>
        <v>87.5</v>
      </c>
      <c r="BW53" s="13">
        <v>2</v>
      </c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I53" s="28">
        <f t="shared" si="10"/>
        <v>2</v>
      </c>
      <c r="CJ53" s="28">
        <f t="shared" si="11"/>
        <v>66.666666666666657</v>
      </c>
      <c r="CK53" s="13">
        <v>5</v>
      </c>
      <c r="CL53" s="13"/>
      <c r="CM53" s="5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2">
        <f t="shared" si="12"/>
        <v>5</v>
      </c>
      <c r="CY53" s="12">
        <f t="shared" si="13"/>
        <v>62.5</v>
      </c>
      <c r="CZ53" s="13"/>
      <c r="DA53" s="13"/>
      <c r="DB53" s="13"/>
      <c r="DC53" s="13"/>
      <c r="DD53" s="13"/>
      <c r="DE53" s="13"/>
      <c r="DF53" s="13"/>
      <c r="DG53" s="13"/>
      <c r="DH53" s="13"/>
      <c r="DI53" s="13"/>
    </row>
    <row r="54" spans="1:113" ht="22.5" customHeight="1" thickBot="1">
      <c r="A54" s="46">
        <v>50</v>
      </c>
      <c r="B54" s="61" t="s">
        <v>85</v>
      </c>
      <c r="C54">
        <v>4</v>
      </c>
      <c r="E54" s="14"/>
      <c r="G54" s="14"/>
      <c r="H54" s="14"/>
      <c r="I54" s="14"/>
      <c r="J54" s="54"/>
      <c r="K54" s="14"/>
      <c r="L54" s="48"/>
      <c r="M54" s="33"/>
      <c r="N54" s="49"/>
      <c r="O54" s="35"/>
      <c r="P54" s="19">
        <f t="shared" si="0"/>
        <v>4</v>
      </c>
      <c r="Q54" s="19">
        <f t="shared" si="1"/>
        <v>80</v>
      </c>
      <c r="R54" s="43">
        <v>4</v>
      </c>
      <c r="T54" s="14"/>
      <c r="V54" s="50"/>
      <c r="W54" s="51"/>
      <c r="X54" s="13"/>
      <c r="Y54" s="39"/>
      <c r="Z54" s="43"/>
      <c r="AA54" s="16"/>
      <c r="AB54" s="43"/>
      <c r="AC54" s="43"/>
      <c r="AD54" s="20">
        <f t="shared" si="2"/>
        <v>4</v>
      </c>
      <c r="AE54" s="20">
        <f t="shared" si="3"/>
        <v>100</v>
      </c>
      <c r="AF54">
        <v>4</v>
      </c>
      <c r="AG54" s="14"/>
      <c r="AH54" s="14"/>
      <c r="AJ54" s="14"/>
      <c r="AK54" s="15"/>
      <c r="AL54" s="13"/>
      <c r="AM54" s="13"/>
      <c r="AN54" s="13"/>
      <c r="AO54" s="55"/>
      <c r="AP54" s="56"/>
      <c r="AQ54" s="14"/>
      <c r="AR54" s="22">
        <f t="shared" si="4"/>
        <v>4</v>
      </c>
      <c r="AS54" s="22">
        <f t="shared" si="5"/>
        <v>80</v>
      </c>
      <c r="AT54" s="119">
        <v>2</v>
      </c>
      <c r="AU54" s="16">
        <v>3</v>
      </c>
      <c r="AV54" s="14"/>
      <c r="AW54" s="16"/>
      <c r="AX54" s="13"/>
      <c r="AY54" s="16"/>
      <c r="AZ54" s="14"/>
      <c r="BA54" s="43"/>
      <c r="BB54" s="43"/>
      <c r="BC54" s="43"/>
      <c r="BD54" s="43"/>
      <c r="BE54" s="43"/>
      <c r="BF54" s="43"/>
      <c r="BG54" s="23">
        <f t="shared" si="6"/>
        <v>5</v>
      </c>
      <c r="BH54" s="23">
        <f t="shared" si="7"/>
        <v>250</v>
      </c>
      <c r="BI54" s="16">
        <v>6</v>
      </c>
      <c r="BJ54" s="24"/>
      <c r="BK54" s="16"/>
      <c r="BL54" s="13"/>
      <c r="BM54" s="13"/>
      <c r="BN54" s="16"/>
      <c r="BO54" s="16"/>
      <c r="BP54" s="17"/>
      <c r="BQ54" s="17"/>
      <c r="BR54" s="17"/>
      <c r="BS54" s="17"/>
      <c r="BT54" s="17"/>
      <c r="BU54" s="25">
        <f t="shared" si="8"/>
        <v>6</v>
      </c>
      <c r="BV54" s="26">
        <f t="shared" si="9"/>
        <v>75</v>
      </c>
      <c r="BW54" s="13">
        <v>3</v>
      </c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I54" s="28">
        <f t="shared" si="10"/>
        <v>3</v>
      </c>
      <c r="CJ54" s="28">
        <f t="shared" si="11"/>
        <v>100</v>
      </c>
      <c r="CK54" s="13">
        <v>6</v>
      </c>
      <c r="CL54" s="13"/>
      <c r="CM54" s="5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2">
        <f t="shared" si="12"/>
        <v>6</v>
      </c>
      <c r="CY54" s="12">
        <f t="shared" si="13"/>
        <v>75</v>
      </c>
      <c r="CZ54" s="13"/>
      <c r="DA54" s="13"/>
      <c r="DB54" s="13"/>
      <c r="DC54" s="13"/>
      <c r="DD54" s="13"/>
      <c r="DE54" s="13"/>
      <c r="DF54" s="13"/>
      <c r="DG54" s="13"/>
      <c r="DH54" s="13"/>
      <c r="DI54" s="13"/>
    </row>
    <row r="55" spans="1:113" ht="22.5" customHeight="1" thickBot="1">
      <c r="A55" s="30">
        <v>51</v>
      </c>
      <c r="B55" s="61" t="s">
        <v>86</v>
      </c>
      <c r="C55">
        <v>4</v>
      </c>
      <c r="E55" s="14"/>
      <c r="G55" s="14"/>
      <c r="H55" s="14"/>
      <c r="I55" s="14"/>
      <c r="J55" s="54"/>
      <c r="K55" s="14"/>
      <c r="L55" s="48"/>
      <c r="M55" s="33"/>
      <c r="N55" s="49"/>
      <c r="O55" s="35"/>
      <c r="P55" s="19">
        <f t="shared" si="0"/>
        <v>4</v>
      </c>
      <c r="Q55" s="19">
        <f t="shared" si="1"/>
        <v>80</v>
      </c>
      <c r="R55" s="43">
        <v>3</v>
      </c>
      <c r="T55" s="14"/>
      <c r="V55" s="50"/>
      <c r="W55" s="51"/>
      <c r="X55" s="13"/>
      <c r="Y55" s="39"/>
      <c r="Z55" s="43"/>
      <c r="AA55" s="16"/>
      <c r="AB55" s="43"/>
      <c r="AC55" s="43"/>
      <c r="AD55" s="20">
        <f t="shared" si="2"/>
        <v>3</v>
      </c>
      <c r="AE55" s="20">
        <f t="shared" si="3"/>
        <v>75</v>
      </c>
      <c r="AF55">
        <v>5</v>
      </c>
      <c r="AG55" s="14"/>
      <c r="AH55" s="14"/>
      <c r="AJ55" s="14"/>
      <c r="AK55" s="15"/>
      <c r="AL55" s="13"/>
      <c r="AM55" s="13"/>
      <c r="AN55" s="13"/>
      <c r="AO55" s="55"/>
      <c r="AP55" s="56"/>
      <c r="AQ55" s="14"/>
      <c r="AR55" s="22">
        <f t="shared" si="4"/>
        <v>5</v>
      </c>
      <c r="AS55" s="22">
        <f t="shared" si="5"/>
        <v>100</v>
      </c>
      <c r="AT55" s="119">
        <v>2</v>
      </c>
      <c r="AU55" s="16">
        <v>3</v>
      </c>
      <c r="AV55" s="14"/>
      <c r="AW55" s="16"/>
      <c r="AX55" s="13"/>
      <c r="AY55" s="16"/>
      <c r="AZ55" s="14"/>
      <c r="BA55" s="43"/>
      <c r="BB55" s="43"/>
      <c r="BC55" s="43"/>
      <c r="BD55" s="43"/>
      <c r="BE55" s="43"/>
      <c r="BF55" s="43"/>
      <c r="BG55" s="23">
        <f t="shared" si="6"/>
        <v>5</v>
      </c>
      <c r="BH55" s="23">
        <f t="shared" si="7"/>
        <v>250</v>
      </c>
      <c r="BI55" s="16">
        <v>8</v>
      </c>
      <c r="BJ55" s="24"/>
      <c r="BK55" s="16"/>
      <c r="BL55" s="13"/>
      <c r="BM55" s="13"/>
      <c r="BN55" s="16"/>
      <c r="BO55" s="16"/>
      <c r="BP55" s="17"/>
      <c r="BQ55" s="17"/>
      <c r="BR55" s="17"/>
      <c r="BS55" s="17"/>
      <c r="BT55" s="17"/>
      <c r="BU55" s="25">
        <f t="shared" si="8"/>
        <v>8</v>
      </c>
      <c r="BV55" s="26">
        <f t="shared" si="9"/>
        <v>100</v>
      </c>
      <c r="BW55" s="13">
        <v>2</v>
      </c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I55" s="28">
        <f t="shared" si="10"/>
        <v>2</v>
      </c>
      <c r="CJ55" s="28">
        <f t="shared" si="11"/>
        <v>66.666666666666657</v>
      </c>
      <c r="CK55" s="13">
        <v>7</v>
      </c>
      <c r="CL55" s="13"/>
      <c r="CM55" s="5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2">
        <f t="shared" si="12"/>
        <v>7</v>
      </c>
      <c r="CY55" s="12">
        <f t="shared" si="13"/>
        <v>87.5</v>
      </c>
      <c r="CZ55" s="13"/>
      <c r="DA55" s="13"/>
      <c r="DB55" s="13"/>
      <c r="DC55" s="13"/>
      <c r="DD55" s="13"/>
      <c r="DE55" s="13"/>
      <c r="DF55" s="13"/>
      <c r="DG55" s="13"/>
      <c r="DH55" s="13"/>
      <c r="DI55" s="13"/>
    </row>
    <row r="56" spans="1:113" ht="22.5" customHeight="1" thickBot="1">
      <c r="A56" s="46">
        <v>52</v>
      </c>
      <c r="B56" s="61" t="s">
        <v>87</v>
      </c>
      <c r="C56">
        <v>5</v>
      </c>
      <c r="E56" s="14"/>
      <c r="G56" s="14"/>
      <c r="H56" s="14"/>
      <c r="I56" s="14"/>
      <c r="J56" s="54"/>
      <c r="K56" s="14"/>
      <c r="L56" s="48"/>
      <c r="M56" s="33"/>
      <c r="N56" s="49"/>
      <c r="O56" s="35"/>
      <c r="P56" s="19">
        <f t="shared" si="0"/>
        <v>5</v>
      </c>
      <c r="Q56" s="19">
        <f t="shared" si="1"/>
        <v>100</v>
      </c>
      <c r="R56" s="43">
        <v>4</v>
      </c>
      <c r="T56" s="14"/>
      <c r="V56" s="50"/>
      <c r="W56" s="51"/>
      <c r="X56" s="13"/>
      <c r="Y56" s="39"/>
      <c r="Z56" s="43"/>
      <c r="AA56" s="16"/>
      <c r="AB56" s="43"/>
      <c r="AC56" s="43"/>
      <c r="AD56" s="20">
        <f t="shared" si="2"/>
        <v>4</v>
      </c>
      <c r="AE56" s="20">
        <f t="shared" si="3"/>
        <v>100</v>
      </c>
      <c r="AF56">
        <v>5</v>
      </c>
      <c r="AG56" s="14"/>
      <c r="AH56" s="14"/>
      <c r="AJ56" s="14"/>
      <c r="AK56" s="15"/>
      <c r="AL56" s="13"/>
      <c r="AM56" s="13"/>
      <c r="AN56" s="13"/>
      <c r="AO56" s="55"/>
      <c r="AP56" s="56"/>
      <c r="AQ56" s="14"/>
      <c r="AR56" s="22">
        <f t="shared" si="4"/>
        <v>5</v>
      </c>
      <c r="AS56" s="22">
        <f t="shared" si="5"/>
        <v>100</v>
      </c>
      <c r="AT56" s="119">
        <v>2</v>
      </c>
      <c r="AU56" s="16">
        <v>4</v>
      </c>
      <c r="AV56" s="14"/>
      <c r="AW56" s="16"/>
      <c r="AX56" s="13"/>
      <c r="AY56" s="16"/>
      <c r="AZ56" s="14"/>
      <c r="BA56" s="43"/>
      <c r="BB56" s="43"/>
      <c r="BC56" s="43"/>
      <c r="BD56" s="43"/>
      <c r="BE56" s="43"/>
      <c r="BF56" s="43"/>
      <c r="BG56" s="23">
        <f t="shared" si="6"/>
        <v>6</v>
      </c>
      <c r="BH56" s="23">
        <f t="shared" si="7"/>
        <v>300</v>
      </c>
      <c r="BI56" s="16">
        <v>8</v>
      </c>
      <c r="BJ56" s="24"/>
      <c r="BK56" s="16"/>
      <c r="BL56" s="13"/>
      <c r="BM56" s="13"/>
      <c r="BN56" s="16"/>
      <c r="BO56" s="16"/>
      <c r="BP56" s="17"/>
      <c r="BQ56" s="17"/>
      <c r="BR56" s="17"/>
      <c r="BS56" s="17"/>
      <c r="BT56" s="17"/>
      <c r="BU56" s="25">
        <f t="shared" si="8"/>
        <v>8</v>
      </c>
      <c r="BV56" s="26">
        <f t="shared" si="9"/>
        <v>100</v>
      </c>
      <c r="BW56" s="13">
        <v>3</v>
      </c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I56" s="28">
        <f t="shared" si="10"/>
        <v>3</v>
      </c>
      <c r="CJ56" s="28">
        <f t="shared" si="11"/>
        <v>100</v>
      </c>
      <c r="CK56" s="13">
        <v>8</v>
      </c>
      <c r="CL56" s="13"/>
      <c r="CM56" s="5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2">
        <f t="shared" si="12"/>
        <v>8</v>
      </c>
      <c r="CY56" s="12">
        <f t="shared" si="13"/>
        <v>100</v>
      </c>
      <c r="CZ56" s="13"/>
      <c r="DA56" s="13"/>
      <c r="DB56" s="13"/>
      <c r="DC56" s="13"/>
      <c r="DD56" s="13"/>
      <c r="DE56" s="13"/>
      <c r="DF56" s="13"/>
      <c r="DG56" s="13"/>
      <c r="DH56" s="13"/>
      <c r="DI56" s="13"/>
    </row>
    <row r="57" spans="1:113" ht="22.5" customHeight="1" thickBot="1">
      <c r="A57" s="30">
        <v>53</v>
      </c>
      <c r="B57" s="61" t="s">
        <v>88</v>
      </c>
      <c r="C57">
        <v>5</v>
      </c>
      <c r="E57" s="14"/>
      <c r="G57" s="14"/>
      <c r="H57" s="14"/>
      <c r="I57" s="14"/>
      <c r="J57" s="54"/>
      <c r="K57" s="14"/>
      <c r="L57" s="48"/>
      <c r="M57" s="33"/>
      <c r="N57" s="49"/>
      <c r="O57" s="35"/>
      <c r="P57" s="19">
        <f t="shared" si="0"/>
        <v>5</v>
      </c>
      <c r="Q57" s="19">
        <f t="shared" si="1"/>
        <v>100</v>
      </c>
      <c r="R57" s="43">
        <v>4</v>
      </c>
      <c r="T57" s="14"/>
      <c r="V57" s="50"/>
      <c r="W57" s="51"/>
      <c r="X57" s="13"/>
      <c r="Y57" s="39"/>
      <c r="Z57" s="43"/>
      <c r="AA57" s="16"/>
      <c r="AB57" s="43"/>
      <c r="AC57" s="43"/>
      <c r="AD57" s="20">
        <f t="shared" si="2"/>
        <v>4</v>
      </c>
      <c r="AE57" s="20">
        <f t="shared" si="3"/>
        <v>100</v>
      </c>
      <c r="AF57">
        <v>5</v>
      </c>
      <c r="AG57" s="14"/>
      <c r="AH57" s="14"/>
      <c r="AJ57" s="14"/>
      <c r="AK57" s="15"/>
      <c r="AL57" s="13"/>
      <c r="AM57" s="13"/>
      <c r="AN57" s="13"/>
      <c r="AO57" s="55"/>
      <c r="AP57" s="56"/>
      <c r="AQ57" s="14"/>
      <c r="AR57" s="22">
        <f t="shared" si="4"/>
        <v>5</v>
      </c>
      <c r="AS57" s="22">
        <f t="shared" si="5"/>
        <v>100</v>
      </c>
      <c r="AT57" s="119">
        <v>2</v>
      </c>
      <c r="AU57" s="16">
        <v>4</v>
      </c>
      <c r="AV57" s="14"/>
      <c r="AW57" s="16"/>
      <c r="AX57" s="13"/>
      <c r="AY57" s="16"/>
      <c r="AZ57" s="14"/>
      <c r="BA57" s="43"/>
      <c r="BB57" s="43"/>
      <c r="BC57" s="43"/>
      <c r="BD57" s="43"/>
      <c r="BE57" s="43"/>
      <c r="BF57" s="43"/>
      <c r="BG57" s="23">
        <f t="shared" si="6"/>
        <v>6</v>
      </c>
      <c r="BH57" s="23">
        <f t="shared" si="7"/>
        <v>300</v>
      </c>
      <c r="BI57" s="16">
        <v>8</v>
      </c>
      <c r="BJ57" s="24"/>
      <c r="BK57" s="16"/>
      <c r="BL57" s="13"/>
      <c r="BM57" s="13"/>
      <c r="BN57" s="16"/>
      <c r="BO57" s="16"/>
      <c r="BP57" s="17"/>
      <c r="BQ57" s="17"/>
      <c r="BR57" s="17"/>
      <c r="BS57" s="17"/>
      <c r="BT57" s="17"/>
      <c r="BU57" s="25">
        <f t="shared" si="8"/>
        <v>8</v>
      </c>
      <c r="BV57" s="26">
        <f t="shared" si="9"/>
        <v>100</v>
      </c>
      <c r="BW57" s="13">
        <v>3</v>
      </c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I57" s="28">
        <f t="shared" si="10"/>
        <v>3</v>
      </c>
      <c r="CJ57" s="28">
        <f t="shared" si="11"/>
        <v>100</v>
      </c>
      <c r="CK57" s="13">
        <v>8</v>
      </c>
      <c r="CL57" s="13"/>
      <c r="CM57" s="5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2">
        <f t="shared" si="12"/>
        <v>8</v>
      </c>
      <c r="CY57" s="12">
        <f t="shared" si="13"/>
        <v>100</v>
      </c>
      <c r="CZ57" s="13"/>
      <c r="DA57" s="13"/>
      <c r="DB57" s="13"/>
      <c r="DC57" s="13"/>
      <c r="DD57" s="13"/>
      <c r="DE57" s="13"/>
      <c r="DF57" s="13"/>
      <c r="DG57" s="13"/>
      <c r="DH57" s="13"/>
      <c r="DI57" s="13"/>
    </row>
    <row r="58" spans="1:113" ht="28.5" customHeight="1">
      <c r="A58" s="63">
        <v>54</v>
      </c>
      <c r="B58" s="64" t="s">
        <v>89</v>
      </c>
      <c r="C58">
        <v>5</v>
      </c>
      <c r="E58" s="65"/>
      <c r="G58" s="65"/>
      <c r="H58" s="65"/>
      <c r="I58" s="65"/>
      <c r="J58" s="66"/>
      <c r="K58" s="65"/>
      <c r="L58" s="67"/>
      <c r="M58" s="33"/>
      <c r="N58" s="68"/>
      <c r="O58" s="35"/>
      <c r="P58" s="19">
        <f t="shared" si="0"/>
        <v>5</v>
      </c>
      <c r="Q58" s="19">
        <f t="shared" si="1"/>
        <v>100</v>
      </c>
      <c r="R58" s="69">
        <v>2</v>
      </c>
      <c r="T58" s="65"/>
      <c r="V58" s="70"/>
      <c r="W58" s="71"/>
      <c r="X58" s="72"/>
      <c r="Y58" s="39"/>
      <c r="Z58" s="69"/>
      <c r="AA58" s="73"/>
      <c r="AB58" s="69"/>
      <c r="AC58" s="69"/>
      <c r="AD58" s="20">
        <f t="shared" si="2"/>
        <v>2</v>
      </c>
      <c r="AE58" s="20">
        <f t="shared" si="3"/>
        <v>50</v>
      </c>
      <c r="AF58">
        <v>5</v>
      </c>
      <c r="AG58" s="65"/>
      <c r="AH58" s="65"/>
      <c r="AJ58" s="65"/>
      <c r="AK58" s="15"/>
      <c r="AL58" s="72"/>
      <c r="AM58" s="72"/>
      <c r="AN58" s="72"/>
      <c r="AO58" s="75"/>
      <c r="AP58" s="56"/>
      <c r="AQ58" s="65"/>
      <c r="AR58" s="22">
        <f t="shared" si="4"/>
        <v>5</v>
      </c>
      <c r="AS58" s="22">
        <f t="shared" si="5"/>
        <v>100</v>
      </c>
      <c r="AT58" s="119">
        <v>2</v>
      </c>
      <c r="AU58" s="73">
        <v>4</v>
      </c>
      <c r="AV58" s="65"/>
      <c r="AW58" s="73"/>
      <c r="AX58" s="72"/>
      <c r="AY58" s="73"/>
      <c r="AZ58" s="65"/>
      <c r="BA58" s="69"/>
      <c r="BB58" s="69"/>
      <c r="BC58" s="69"/>
      <c r="BD58" s="69"/>
      <c r="BE58" s="69"/>
      <c r="BF58" s="69"/>
      <c r="BG58" s="23">
        <f t="shared" si="6"/>
        <v>6</v>
      </c>
      <c r="BH58" s="23">
        <f t="shared" si="7"/>
        <v>300</v>
      </c>
      <c r="BI58" s="73">
        <v>8</v>
      </c>
      <c r="BJ58" s="24"/>
      <c r="BK58" s="73"/>
      <c r="BL58" s="72"/>
      <c r="BM58" s="72"/>
      <c r="BN58" s="73"/>
      <c r="BO58" s="73"/>
      <c r="BP58" s="17"/>
      <c r="BQ58" s="17"/>
      <c r="BR58" s="17"/>
      <c r="BS58" s="17"/>
      <c r="BT58" s="17"/>
      <c r="BU58" s="25">
        <f t="shared" si="8"/>
        <v>8</v>
      </c>
      <c r="BV58" s="26">
        <f t="shared" si="9"/>
        <v>100</v>
      </c>
      <c r="BW58" s="72">
        <v>2</v>
      </c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I58" s="28">
        <f t="shared" si="10"/>
        <v>2</v>
      </c>
      <c r="CJ58" s="28">
        <f t="shared" si="11"/>
        <v>66.666666666666657</v>
      </c>
      <c r="CK58" s="72">
        <v>7</v>
      </c>
      <c r="CL58" s="72"/>
      <c r="CM58" s="76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12">
        <f t="shared" si="12"/>
        <v>7</v>
      </c>
      <c r="CY58" s="12">
        <f t="shared" si="13"/>
        <v>87.5</v>
      </c>
      <c r="CZ58" s="72"/>
      <c r="DA58" s="72"/>
      <c r="DB58" s="72"/>
      <c r="DC58" s="72"/>
      <c r="DD58" s="72"/>
      <c r="DE58" s="72"/>
      <c r="DF58" s="72"/>
      <c r="DG58" s="72"/>
      <c r="DH58" s="72"/>
      <c r="DI58" s="72"/>
    </row>
  </sheetData>
  <mergeCells count="11">
    <mergeCell ref="CZ2:DI2"/>
    <mergeCell ref="A1:DE1"/>
    <mergeCell ref="A2:A4"/>
    <mergeCell ref="B2:B4"/>
    <mergeCell ref="C2:Q2"/>
    <mergeCell ref="R2:AE2"/>
    <mergeCell ref="AF2:AS2"/>
    <mergeCell ref="BI2:BV2"/>
    <mergeCell ref="BW2:CJ2"/>
    <mergeCell ref="CK2:CY2"/>
    <mergeCell ref="AT2:B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I62"/>
  <sheetViews>
    <sheetView tabSelected="1" topLeftCell="A61" workbookViewId="0">
      <selection activeCell="AX54" sqref="AX54"/>
    </sheetView>
  </sheetViews>
  <sheetFormatPr defaultRowHeight="15"/>
  <cols>
    <col min="1" max="1" width="4.85546875" customWidth="1"/>
    <col min="2" max="2" width="30" customWidth="1"/>
    <col min="3" max="113" width="5.28515625" customWidth="1"/>
  </cols>
  <sheetData>
    <row r="1" spans="1:113" ht="15.75" thickBo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</row>
    <row r="2" spans="1:113" ht="16.5" thickTop="1" thickBot="1">
      <c r="A2" s="123" t="s">
        <v>1</v>
      </c>
      <c r="B2" s="126" t="s">
        <v>2</v>
      </c>
      <c r="C2" s="129" t="s">
        <v>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4</v>
      </c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  <c r="AF2" s="135" t="s">
        <v>5</v>
      </c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7"/>
      <c r="AT2" s="150" t="s">
        <v>6</v>
      </c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2"/>
      <c r="BH2" s="1"/>
      <c r="BI2" s="138" t="s">
        <v>7</v>
      </c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9"/>
      <c r="BW2" s="140" t="s">
        <v>8</v>
      </c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2"/>
      <c r="CK2" s="143" t="s">
        <v>9</v>
      </c>
      <c r="CL2" s="144"/>
      <c r="CM2" s="144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6"/>
      <c r="CZ2" s="120" t="s">
        <v>10</v>
      </c>
      <c r="DA2" s="121"/>
      <c r="DB2" s="121"/>
      <c r="DC2" s="121"/>
      <c r="DD2" s="121"/>
      <c r="DE2" s="121"/>
      <c r="DF2" s="121"/>
      <c r="DG2" s="121"/>
      <c r="DH2" s="121"/>
      <c r="DI2" s="121"/>
    </row>
    <row r="3" spans="1:113">
      <c r="A3" s="124"/>
      <c r="B3" s="127"/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2" t="s">
        <v>24</v>
      </c>
      <c r="Q3" s="2" t="s">
        <v>25</v>
      </c>
      <c r="R3" s="4" t="s">
        <v>11</v>
      </c>
      <c r="S3" s="4" t="s">
        <v>26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27</v>
      </c>
      <c r="AD3" s="4" t="s">
        <v>24</v>
      </c>
      <c r="AE3" s="4" t="s">
        <v>25</v>
      </c>
      <c r="AF3" s="5" t="s">
        <v>11</v>
      </c>
      <c r="AG3" s="5" t="s">
        <v>28</v>
      </c>
      <c r="AH3" s="5" t="s">
        <v>29</v>
      </c>
      <c r="AI3" s="5" t="s">
        <v>30</v>
      </c>
      <c r="AJ3" s="5" t="s">
        <v>15</v>
      </c>
      <c r="AK3" s="5" t="s">
        <v>16</v>
      </c>
      <c r="AL3" s="5" t="s">
        <v>17</v>
      </c>
      <c r="AM3" s="5" t="s">
        <v>18</v>
      </c>
      <c r="AN3" s="5" t="s">
        <v>19</v>
      </c>
      <c r="AO3" s="6" t="s">
        <v>20</v>
      </c>
      <c r="AP3" s="6" t="s">
        <v>21</v>
      </c>
      <c r="AQ3" s="6" t="s">
        <v>27</v>
      </c>
      <c r="AR3" s="5" t="s">
        <v>24</v>
      </c>
      <c r="AS3" s="5" t="s">
        <v>25</v>
      </c>
      <c r="AT3" s="7" t="s">
        <v>91</v>
      </c>
      <c r="AU3" s="7" t="s">
        <v>11</v>
      </c>
      <c r="AV3" s="7" t="s">
        <v>28</v>
      </c>
      <c r="AW3" s="7" t="s">
        <v>13</v>
      </c>
      <c r="AX3" s="7" t="s">
        <v>30</v>
      </c>
      <c r="AY3" s="7" t="s">
        <v>15</v>
      </c>
      <c r="AZ3" s="7" t="s">
        <v>16</v>
      </c>
      <c r="BA3" s="7" t="s">
        <v>17</v>
      </c>
      <c r="BB3" s="7" t="s">
        <v>31</v>
      </c>
      <c r="BC3" s="7" t="s">
        <v>19</v>
      </c>
      <c r="BD3" s="7" t="s">
        <v>20</v>
      </c>
      <c r="BE3" s="7" t="s">
        <v>21</v>
      </c>
      <c r="BF3" s="7" t="s">
        <v>22</v>
      </c>
      <c r="BG3" s="7" t="s">
        <v>24</v>
      </c>
      <c r="BH3" s="7" t="s">
        <v>25</v>
      </c>
      <c r="BI3" s="8" t="s">
        <v>11</v>
      </c>
      <c r="BJ3" s="8" t="s">
        <v>26</v>
      </c>
      <c r="BK3" s="8" t="s">
        <v>29</v>
      </c>
      <c r="BL3" s="8" t="s">
        <v>14</v>
      </c>
      <c r="BM3" s="8" t="s">
        <v>32</v>
      </c>
      <c r="BN3" s="8" t="s">
        <v>16</v>
      </c>
      <c r="BO3" s="8" t="s">
        <v>17</v>
      </c>
      <c r="BP3" s="8" t="s">
        <v>18</v>
      </c>
      <c r="BQ3" s="8" t="s">
        <v>19</v>
      </c>
      <c r="BR3" s="8" t="s">
        <v>20</v>
      </c>
      <c r="BS3" s="8" t="s">
        <v>21</v>
      </c>
      <c r="BT3" s="8" t="s">
        <v>22</v>
      </c>
      <c r="BU3" s="8" t="s">
        <v>24</v>
      </c>
      <c r="BV3" s="8" t="s">
        <v>25</v>
      </c>
      <c r="BW3" s="9" t="s">
        <v>11</v>
      </c>
      <c r="BX3" s="9" t="s">
        <v>12</v>
      </c>
      <c r="BY3" s="9" t="s">
        <v>29</v>
      </c>
      <c r="BZ3" s="9" t="s">
        <v>30</v>
      </c>
      <c r="CA3" s="9" t="s">
        <v>33</v>
      </c>
      <c r="CB3" s="9" t="s">
        <v>16</v>
      </c>
      <c r="CC3" s="9" t="s">
        <v>17</v>
      </c>
      <c r="CD3" s="9" t="s">
        <v>18</v>
      </c>
      <c r="CE3" s="9" t="s">
        <v>19</v>
      </c>
      <c r="CF3" s="9" t="s">
        <v>20</v>
      </c>
      <c r="CG3" s="9" t="s">
        <v>21</v>
      </c>
      <c r="CH3" s="9" t="s">
        <v>22</v>
      </c>
      <c r="CI3" s="9" t="s">
        <v>24</v>
      </c>
      <c r="CJ3" s="9" t="s">
        <v>25</v>
      </c>
      <c r="CK3" s="10" t="s">
        <v>11</v>
      </c>
      <c r="CL3" s="10" t="s">
        <v>28</v>
      </c>
      <c r="CM3" s="11" t="s">
        <v>13</v>
      </c>
      <c r="CN3" s="12" t="s">
        <v>14</v>
      </c>
      <c r="CO3" s="12" t="s">
        <v>32</v>
      </c>
      <c r="CP3" s="12" t="s">
        <v>16</v>
      </c>
      <c r="CQ3" s="12" t="s">
        <v>17</v>
      </c>
      <c r="CR3" s="12" t="s">
        <v>18</v>
      </c>
      <c r="CS3" s="12" t="s">
        <v>19</v>
      </c>
      <c r="CT3" s="12" t="s">
        <v>20</v>
      </c>
      <c r="CU3" s="12" t="s">
        <v>21</v>
      </c>
      <c r="CV3" s="12" t="s">
        <v>27</v>
      </c>
      <c r="CW3" s="12" t="s">
        <v>23</v>
      </c>
      <c r="CX3" s="12" t="s">
        <v>24</v>
      </c>
      <c r="CY3" s="12" t="s">
        <v>25</v>
      </c>
      <c r="CZ3" s="13" t="s">
        <v>23</v>
      </c>
      <c r="DA3" s="13" t="s">
        <v>34</v>
      </c>
      <c r="DB3" s="13"/>
      <c r="DC3" s="13"/>
      <c r="DD3" s="13"/>
      <c r="DE3" s="13"/>
      <c r="DF3" s="13"/>
      <c r="DG3" s="13"/>
      <c r="DH3" s="13" t="s">
        <v>35</v>
      </c>
      <c r="DI3" s="13" t="s">
        <v>25</v>
      </c>
    </row>
    <row r="4" spans="1:113" ht="15.75" thickBot="1">
      <c r="A4" s="125"/>
      <c r="B4" s="128"/>
      <c r="C4" s="13">
        <v>5</v>
      </c>
      <c r="E4" s="14"/>
      <c r="F4" s="13"/>
      <c r="G4" s="14"/>
      <c r="H4" s="14"/>
      <c r="I4" s="14"/>
      <c r="J4" s="15"/>
      <c r="K4" s="14"/>
      <c r="L4" s="16"/>
      <c r="M4" s="17"/>
      <c r="N4" s="18"/>
      <c r="O4" s="16"/>
      <c r="P4" s="19">
        <f>SUM(C4:O4)</f>
        <v>5</v>
      </c>
      <c r="Q4" s="19">
        <f>P4/5*100</f>
        <v>100</v>
      </c>
      <c r="R4" s="14">
        <v>3</v>
      </c>
      <c r="T4" s="14"/>
      <c r="U4" s="13"/>
      <c r="V4" s="14"/>
      <c r="W4" s="16"/>
      <c r="X4" s="14"/>
      <c r="Y4" s="13"/>
      <c r="Z4" s="14"/>
      <c r="AA4" s="16"/>
      <c r="AB4" s="16"/>
      <c r="AC4" s="16"/>
      <c r="AD4" s="20">
        <f>SUM(R4:AC4)</f>
        <v>3</v>
      </c>
      <c r="AE4" s="20">
        <f>AD4/3*100</f>
        <v>100</v>
      </c>
      <c r="AF4" s="13">
        <v>4</v>
      </c>
      <c r="AG4" s="21"/>
      <c r="AH4" s="14"/>
      <c r="AI4" s="13"/>
      <c r="AJ4" s="14"/>
      <c r="AK4" s="13"/>
      <c r="AL4" s="14"/>
      <c r="AM4" s="14"/>
      <c r="AN4" s="14"/>
      <c r="AO4" s="14"/>
      <c r="AP4" s="14"/>
      <c r="AQ4" s="14"/>
      <c r="AR4" s="22">
        <f>SUM(AF4:AQ4)</f>
        <v>4</v>
      </c>
      <c r="AS4" s="22">
        <f>AR4/4*100</f>
        <v>100</v>
      </c>
      <c r="AT4" s="119">
        <v>2</v>
      </c>
      <c r="AU4" s="16">
        <v>4</v>
      </c>
      <c r="AV4" s="14"/>
      <c r="AW4" s="16"/>
      <c r="AX4" s="13"/>
      <c r="AY4" s="16"/>
      <c r="AZ4" s="14"/>
      <c r="BA4" s="16"/>
      <c r="BB4" s="16"/>
      <c r="BC4" s="16"/>
      <c r="BD4" s="16"/>
      <c r="BE4" s="16"/>
      <c r="BF4" s="16"/>
      <c r="BG4" s="23">
        <f>SUM(AT4:BF4)</f>
        <v>6</v>
      </c>
      <c r="BH4" s="23">
        <f>BG4/2*100</f>
        <v>300</v>
      </c>
      <c r="BI4" s="16">
        <v>4</v>
      </c>
      <c r="BJ4" s="24"/>
      <c r="BK4" s="16"/>
      <c r="BL4" s="13"/>
      <c r="BM4" s="13"/>
      <c r="BN4" s="16"/>
      <c r="BO4" s="16"/>
      <c r="BP4" s="17"/>
      <c r="BQ4" s="17"/>
      <c r="BR4" s="17"/>
      <c r="BS4" s="17"/>
      <c r="BT4" s="17"/>
      <c r="BU4" s="25">
        <f>SUM(BI4:BT4)</f>
        <v>4</v>
      </c>
      <c r="BV4" s="26">
        <f>BU4/4*100</f>
        <v>100</v>
      </c>
      <c r="BW4" s="13">
        <v>4</v>
      </c>
      <c r="BX4" s="27"/>
      <c r="BY4" s="13"/>
      <c r="BZ4" s="13"/>
      <c r="CA4" s="13"/>
      <c r="CB4" s="13"/>
      <c r="CC4" s="13"/>
      <c r="CD4" s="13"/>
      <c r="CE4" s="13"/>
      <c r="CF4" s="13"/>
      <c r="CI4" s="28">
        <f>SUM(BW4:CH4)</f>
        <v>4</v>
      </c>
      <c r="CJ4" s="28">
        <f>CI4/4*100</f>
        <v>100</v>
      </c>
      <c r="CK4" s="13"/>
      <c r="CL4" s="13"/>
      <c r="CM4" s="29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2">
        <f>SUM(CK4:CW4)</f>
        <v>0</v>
      </c>
      <c r="CY4" s="12">
        <f>CX4/4*100</f>
        <v>0</v>
      </c>
      <c r="CZ4" s="13"/>
      <c r="DA4" s="13"/>
      <c r="DB4" s="13"/>
      <c r="DC4" s="13"/>
      <c r="DD4" s="13"/>
      <c r="DE4" s="13"/>
      <c r="DF4" s="13"/>
      <c r="DG4" s="13"/>
      <c r="DH4" s="13"/>
      <c r="DI4" s="13"/>
    </row>
    <row r="5" spans="1:113" ht="18" customHeight="1" thickBot="1">
      <c r="A5" s="30">
        <v>1</v>
      </c>
      <c r="B5" s="60" t="s">
        <v>36</v>
      </c>
      <c r="C5">
        <v>5</v>
      </c>
      <c r="E5" s="21"/>
      <c r="G5" s="21"/>
      <c r="H5" s="21"/>
      <c r="I5" s="21"/>
      <c r="J5" s="31"/>
      <c r="K5" s="21"/>
      <c r="L5" s="32"/>
      <c r="M5" s="33"/>
      <c r="N5" s="34"/>
      <c r="O5" s="35"/>
      <c r="P5" s="19">
        <f t="shared" ref="P5:P21" si="0">SUM(C5:O5)</f>
        <v>5</v>
      </c>
      <c r="Q5" s="19">
        <f t="shared" ref="Q5:Q22" si="1">P5/5*100</f>
        <v>100</v>
      </c>
      <c r="R5" s="36">
        <v>3</v>
      </c>
      <c r="T5" s="14"/>
      <c r="V5" s="37"/>
      <c r="W5" s="38"/>
      <c r="X5" s="27"/>
      <c r="Y5" s="39"/>
      <c r="Z5" s="36"/>
      <c r="AA5" s="40"/>
      <c r="AB5" s="40"/>
      <c r="AC5" s="40"/>
      <c r="AD5" s="20">
        <f t="shared" ref="AD5:AD22" si="2">SUM(R5:AC5)</f>
        <v>3</v>
      </c>
      <c r="AE5" s="20">
        <f t="shared" ref="AE5:AE22" si="3">AD5/3*100</f>
        <v>100</v>
      </c>
      <c r="AF5">
        <v>4</v>
      </c>
      <c r="AG5" s="14"/>
      <c r="AH5" s="21"/>
      <c r="AJ5" s="21"/>
      <c r="AK5" s="15"/>
      <c r="AL5" s="13"/>
      <c r="AM5" s="27"/>
      <c r="AN5" s="27"/>
      <c r="AO5" s="41"/>
      <c r="AP5" s="42"/>
      <c r="AQ5" s="14"/>
      <c r="AR5" s="22">
        <f t="shared" ref="AR5:AR22" si="4">SUM(AF5:AQ5)</f>
        <v>4</v>
      </c>
      <c r="AS5" s="22">
        <f t="shared" ref="AS5:AS22" si="5">AR5/4*100</f>
        <v>100</v>
      </c>
      <c r="AT5" s="119">
        <v>2</v>
      </c>
      <c r="AU5" s="40">
        <v>4</v>
      </c>
      <c r="AV5" s="21"/>
      <c r="AW5" s="16"/>
      <c r="AX5" s="13"/>
      <c r="AY5" s="16"/>
      <c r="AZ5" s="14"/>
      <c r="BA5" s="43"/>
      <c r="BB5" s="43"/>
      <c r="BC5" s="43"/>
      <c r="BD5" s="43"/>
      <c r="BE5" s="43"/>
      <c r="BF5" s="43"/>
      <c r="BG5" s="23">
        <f t="shared" ref="BG5:BG22" si="6">SUM(AT5:BF5)</f>
        <v>6</v>
      </c>
      <c r="BH5" s="23">
        <f t="shared" ref="BH5:BH22" si="7">BG5/2*100</f>
        <v>300</v>
      </c>
      <c r="BI5" s="16">
        <v>4</v>
      </c>
      <c r="BJ5" s="24"/>
      <c r="BK5" s="16"/>
      <c r="BL5" s="13"/>
      <c r="BM5" s="13"/>
      <c r="BN5" s="16"/>
      <c r="BO5" s="16"/>
      <c r="BP5" s="17"/>
      <c r="BQ5" s="17"/>
      <c r="BR5" s="17"/>
      <c r="BS5" s="17"/>
      <c r="BT5" s="17"/>
      <c r="BU5" s="25">
        <f t="shared" ref="BU5:BU20" si="8">SUM(BI5:BT5)</f>
        <v>4</v>
      </c>
      <c r="BV5" s="26">
        <f t="shared" ref="BV5:BV22" si="9">BU5/4*100</f>
        <v>100</v>
      </c>
      <c r="BW5" s="13">
        <v>4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44"/>
      <c r="CI5" s="28">
        <f t="shared" ref="CI5:CI21" si="10">SUM(BW5:CH5)</f>
        <v>4</v>
      </c>
      <c r="CJ5" s="28">
        <f t="shared" ref="CJ5:CJ22" si="11">CI5/4*100</f>
        <v>100</v>
      </c>
      <c r="CK5" s="13"/>
      <c r="CL5" s="13"/>
      <c r="CM5" s="45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2">
        <f t="shared" ref="CX5:CX62" si="12">SUM(CK5:CW5)</f>
        <v>0</v>
      </c>
      <c r="CY5" s="12">
        <f t="shared" ref="CY5:CY62" si="13">CX5/4*100</f>
        <v>0</v>
      </c>
      <c r="CZ5" s="13"/>
      <c r="DA5" s="13"/>
      <c r="DB5" s="13"/>
      <c r="DC5" s="13"/>
      <c r="DD5" s="13"/>
      <c r="DE5" s="13"/>
      <c r="DF5" s="13"/>
      <c r="DG5" s="13"/>
      <c r="DH5" s="13"/>
      <c r="DI5" s="13"/>
    </row>
    <row r="6" spans="1:113" ht="18" customHeight="1" thickBot="1">
      <c r="A6" s="46">
        <v>2</v>
      </c>
      <c r="B6" s="61" t="s">
        <v>37</v>
      </c>
      <c r="C6">
        <v>4</v>
      </c>
      <c r="E6" s="14"/>
      <c r="G6" s="14"/>
      <c r="H6" s="14"/>
      <c r="I6" s="14"/>
      <c r="J6" s="47"/>
      <c r="K6" s="14"/>
      <c r="L6" s="48"/>
      <c r="M6" s="33"/>
      <c r="N6" s="49"/>
      <c r="O6" s="35"/>
      <c r="P6" s="19">
        <f t="shared" si="0"/>
        <v>4</v>
      </c>
      <c r="Q6" s="19">
        <f t="shared" si="1"/>
        <v>80</v>
      </c>
      <c r="R6" s="43">
        <v>3</v>
      </c>
      <c r="T6" s="14"/>
      <c r="V6" s="50"/>
      <c r="W6" s="51"/>
      <c r="X6" s="13"/>
      <c r="Y6" s="39"/>
      <c r="Z6" s="43"/>
      <c r="AA6" s="16"/>
      <c r="AB6" s="16"/>
      <c r="AC6" s="16"/>
      <c r="AD6" s="20">
        <f t="shared" si="2"/>
        <v>3</v>
      </c>
      <c r="AE6" s="20">
        <f t="shared" si="3"/>
        <v>100</v>
      </c>
      <c r="AF6">
        <v>3</v>
      </c>
      <c r="AG6" s="14"/>
      <c r="AH6" s="14"/>
      <c r="AJ6" s="14"/>
      <c r="AK6" s="15"/>
      <c r="AL6" s="13"/>
      <c r="AM6" s="13"/>
      <c r="AN6" s="13"/>
      <c r="AO6" s="52"/>
      <c r="AP6" s="42"/>
      <c r="AQ6" s="14"/>
      <c r="AR6" s="22">
        <f t="shared" si="4"/>
        <v>3</v>
      </c>
      <c r="AS6" s="22">
        <f t="shared" si="5"/>
        <v>75</v>
      </c>
      <c r="AT6" s="119">
        <v>2</v>
      </c>
      <c r="AU6" s="16">
        <v>4</v>
      </c>
      <c r="AV6" s="14"/>
      <c r="AW6" s="16"/>
      <c r="AX6" s="13"/>
      <c r="AY6" s="16"/>
      <c r="AZ6" s="14"/>
      <c r="BA6" s="43"/>
      <c r="BB6" s="43"/>
      <c r="BC6" s="43"/>
      <c r="BD6" s="43"/>
      <c r="BE6" s="43"/>
      <c r="BF6" s="43"/>
      <c r="BG6" s="23">
        <f t="shared" si="6"/>
        <v>6</v>
      </c>
      <c r="BH6" s="23">
        <f t="shared" si="7"/>
        <v>300</v>
      </c>
      <c r="BI6" s="16">
        <v>4</v>
      </c>
      <c r="BJ6" s="24"/>
      <c r="BK6" s="16"/>
      <c r="BL6" s="13"/>
      <c r="BM6" s="13"/>
      <c r="BN6" s="16"/>
      <c r="BO6" s="16"/>
      <c r="BP6" s="17"/>
      <c r="BQ6" s="17"/>
      <c r="BR6" s="17"/>
      <c r="BS6" s="17"/>
      <c r="BT6" s="17"/>
      <c r="BU6" s="25">
        <f t="shared" si="8"/>
        <v>4</v>
      </c>
      <c r="BV6" s="26">
        <f t="shared" si="9"/>
        <v>100</v>
      </c>
      <c r="BW6" s="13">
        <v>4</v>
      </c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44"/>
      <c r="CI6" s="28">
        <f t="shared" si="10"/>
        <v>4</v>
      </c>
      <c r="CJ6" s="28">
        <f t="shared" si="11"/>
        <v>100</v>
      </c>
      <c r="CK6" s="13"/>
      <c r="CL6" s="13"/>
      <c r="CM6" s="5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2">
        <f t="shared" si="12"/>
        <v>0</v>
      </c>
      <c r="CY6" s="12">
        <f t="shared" si="13"/>
        <v>0</v>
      </c>
      <c r="CZ6" s="13"/>
      <c r="DA6" s="13"/>
      <c r="DB6" s="13"/>
      <c r="DC6" s="13"/>
      <c r="DD6" s="13"/>
      <c r="DE6" s="13"/>
      <c r="DF6" s="13"/>
      <c r="DG6" s="13"/>
      <c r="DH6" s="13"/>
      <c r="DI6" s="13"/>
    </row>
    <row r="7" spans="1:113" ht="18" customHeight="1" thickBot="1">
      <c r="A7" s="30">
        <v>3</v>
      </c>
      <c r="B7" s="61" t="s">
        <v>38</v>
      </c>
      <c r="C7">
        <v>4</v>
      </c>
      <c r="E7" s="14"/>
      <c r="G7" s="14"/>
      <c r="H7" s="14"/>
      <c r="I7" s="14"/>
      <c r="J7" s="54"/>
      <c r="K7" s="14"/>
      <c r="L7" s="48"/>
      <c r="M7" s="33"/>
      <c r="N7" s="49"/>
      <c r="O7" s="35"/>
      <c r="P7" s="19">
        <f t="shared" si="0"/>
        <v>4</v>
      </c>
      <c r="Q7" s="19">
        <f t="shared" si="1"/>
        <v>80</v>
      </c>
      <c r="R7" s="43">
        <v>3</v>
      </c>
      <c r="T7" s="14"/>
      <c r="V7" s="50"/>
      <c r="W7" s="51"/>
      <c r="X7" s="13"/>
      <c r="Y7" s="39"/>
      <c r="Z7" s="43"/>
      <c r="AA7" s="16"/>
      <c r="AB7" s="16"/>
      <c r="AC7" s="16"/>
      <c r="AD7" s="20">
        <f t="shared" si="2"/>
        <v>3</v>
      </c>
      <c r="AE7" s="20">
        <f t="shared" si="3"/>
        <v>100</v>
      </c>
      <c r="AF7">
        <v>4</v>
      </c>
      <c r="AG7" s="14"/>
      <c r="AH7" s="14"/>
      <c r="AJ7" s="14"/>
      <c r="AK7" s="15"/>
      <c r="AL7" s="13"/>
      <c r="AM7" s="13"/>
      <c r="AN7" s="13"/>
      <c r="AO7" s="52"/>
      <c r="AP7" s="42"/>
      <c r="AQ7" s="14"/>
      <c r="AR7" s="22">
        <f t="shared" si="4"/>
        <v>4</v>
      </c>
      <c r="AS7" s="22">
        <f t="shared" si="5"/>
        <v>100</v>
      </c>
      <c r="AT7" s="119">
        <v>2</v>
      </c>
      <c r="AU7" s="16">
        <v>4</v>
      </c>
      <c r="AV7" s="14"/>
      <c r="AW7" s="16"/>
      <c r="AX7" s="13"/>
      <c r="AY7" s="16"/>
      <c r="AZ7" s="14"/>
      <c r="BA7" s="43"/>
      <c r="BB7" s="43"/>
      <c r="BC7" s="43"/>
      <c r="BD7" s="43"/>
      <c r="BE7" s="43"/>
      <c r="BF7" s="43"/>
      <c r="BG7" s="23">
        <f t="shared" si="6"/>
        <v>6</v>
      </c>
      <c r="BH7" s="23">
        <f t="shared" si="7"/>
        <v>300</v>
      </c>
      <c r="BI7" s="16">
        <v>4</v>
      </c>
      <c r="BJ7" s="24"/>
      <c r="BK7" s="16"/>
      <c r="BL7" s="13"/>
      <c r="BM7" s="13"/>
      <c r="BN7" s="16"/>
      <c r="BO7" s="16"/>
      <c r="BP7" s="17"/>
      <c r="BQ7" s="17"/>
      <c r="BR7" s="17"/>
      <c r="BS7" s="17"/>
      <c r="BT7" s="17"/>
      <c r="BU7" s="25">
        <f t="shared" si="8"/>
        <v>4</v>
      </c>
      <c r="BV7" s="26">
        <f t="shared" si="9"/>
        <v>100</v>
      </c>
      <c r="BW7" s="13">
        <v>4</v>
      </c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44"/>
      <c r="CI7" s="28">
        <f t="shared" si="10"/>
        <v>4</v>
      </c>
      <c r="CJ7" s="28">
        <f t="shared" si="11"/>
        <v>100</v>
      </c>
      <c r="CK7" s="13"/>
      <c r="CL7" s="13"/>
      <c r="CM7" s="5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2">
        <f t="shared" si="12"/>
        <v>0</v>
      </c>
      <c r="CY7" s="12">
        <f t="shared" si="13"/>
        <v>0</v>
      </c>
      <c r="CZ7" s="13"/>
      <c r="DA7" s="13"/>
      <c r="DB7" s="13"/>
      <c r="DC7" s="13"/>
      <c r="DD7" s="13"/>
      <c r="DE7" s="13"/>
      <c r="DF7" s="13"/>
      <c r="DG7" s="13"/>
      <c r="DH7" s="13"/>
      <c r="DI7" s="13"/>
    </row>
    <row r="8" spans="1:113" ht="18" customHeight="1" thickBot="1">
      <c r="A8" s="46">
        <v>4</v>
      </c>
      <c r="B8" s="61" t="s">
        <v>39</v>
      </c>
      <c r="C8">
        <v>5</v>
      </c>
      <c r="E8" s="14"/>
      <c r="G8" s="14"/>
      <c r="H8" s="14"/>
      <c r="I8" s="14"/>
      <c r="J8" s="54"/>
      <c r="K8" s="14"/>
      <c r="L8" s="48"/>
      <c r="M8" s="33"/>
      <c r="N8" s="49"/>
      <c r="O8" s="35"/>
      <c r="P8" s="19">
        <f t="shared" si="0"/>
        <v>5</v>
      </c>
      <c r="Q8" s="19">
        <f t="shared" si="1"/>
        <v>100</v>
      </c>
      <c r="R8" s="43">
        <v>3</v>
      </c>
      <c r="T8" s="14"/>
      <c r="V8" s="50"/>
      <c r="W8" s="51"/>
      <c r="X8" s="13"/>
      <c r="Y8" s="39"/>
      <c r="Z8" s="43"/>
      <c r="AA8" s="16"/>
      <c r="AB8" s="16"/>
      <c r="AC8" s="16"/>
      <c r="AD8" s="20">
        <f t="shared" si="2"/>
        <v>3</v>
      </c>
      <c r="AE8" s="20">
        <f t="shared" si="3"/>
        <v>100</v>
      </c>
      <c r="AF8">
        <v>4</v>
      </c>
      <c r="AG8" s="14"/>
      <c r="AH8" s="14"/>
      <c r="AJ8" s="14"/>
      <c r="AK8" s="15"/>
      <c r="AL8" s="13"/>
      <c r="AM8" s="13"/>
      <c r="AN8" s="13"/>
      <c r="AO8" s="55"/>
      <c r="AP8" s="56"/>
      <c r="AQ8" s="14"/>
      <c r="AR8" s="22">
        <f t="shared" si="4"/>
        <v>4</v>
      </c>
      <c r="AS8" s="22">
        <f t="shared" si="5"/>
        <v>100</v>
      </c>
      <c r="AT8" s="119">
        <v>2</v>
      </c>
      <c r="AU8" s="16">
        <v>4</v>
      </c>
      <c r="AV8" s="14"/>
      <c r="AW8" s="16"/>
      <c r="AX8" s="13"/>
      <c r="AY8" s="16"/>
      <c r="AZ8" s="14"/>
      <c r="BA8" s="43"/>
      <c r="BB8" s="43"/>
      <c r="BC8" s="43"/>
      <c r="BD8" s="43"/>
      <c r="BE8" s="43"/>
      <c r="BF8" s="43"/>
      <c r="BG8" s="23">
        <f t="shared" si="6"/>
        <v>6</v>
      </c>
      <c r="BH8" s="23">
        <f t="shared" si="7"/>
        <v>300</v>
      </c>
      <c r="BI8" s="16">
        <v>4</v>
      </c>
      <c r="BJ8" s="24"/>
      <c r="BK8" s="16"/>
      <c r="BL8" s="13"/>
      <c r="BM8" s="13"/>
      <c r="BN8" s="16"/>
      <c r="BO8" s="16"/>
      <c r="BP8" s="17"/>
      <c r="BQ8" s="17"/>
      <c r="BR8" s="17"/>
      <c r="BS8" s="17"/>
      <c r="BT8" s="17"/>
      <c r="BU8" s="25">
        <f t="shared" si="8"/>
        <v>4</v>
      </c>
      <c r="BV8" s="26">
        <f t="shared" si="9"/>
        <v>100</v>
      </c>
      <c r="BW8" s="13">
        <v>4</v>
      </c>
      <c r="BX8" s="13"/>
      <c r="BY8" s="13"/>
      <c r="BZ8" s="13"/>
      <c r="CA8" s="13"/>
      <c r="CB8" s="13"/>
      <c r="CC8" s="13"/>
      <c r="CD8" s="13"/>
      <c r="CE8" s="13"/>
      <c r="CF8" s="13"/>
      <c r="CG8" s="13"/>
      <c r="CI8" s="28">
        <f t="shared" si="10"/>
        <v>4</v>
      </c>
      <c r="CJ8" s="28">
        <f t="shared" si="11"/>
        <v>100</v>
      </c>
      <c r="CK8" s="13"/>
      <c r="CL8" s="13"/>
      <c r="CM8" s="5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2">
        <f t="shared" si="12"/>
        <v>0</v>
      </c>
      <c r="CY8" s="12">
        <f t="shared" si="13"/>
        <v>0</v>
      </c>
      <c r="CZ8" s="13"/>
      <c r="DA8" s="13"/>
      <c r="DB8" s="13"/>
      <c r="DC8" s="13"/>
      <c r="DD8" s="13"/>
      <c r="DE8" s="13"/>
      <c r="DF8" s="13"/>
      <c r="DG8" s="13"/>
      <c r="DH8" s="13"/>
      <c r="DI8" s="13"/>
    </row>
    <row r="9" spans="1:113" ht="18" customHeight="1" thickBot="1">
      <c r="A9" s="30">
        <v>5</v>
      </c>
      <c r="B9" s="61" t="s">
        <v>40</v>
      </c>
      <c r="C9">
        <v>5</v>
      </c>
      <c r="E9" s="14"/>
      <c r="G9" s="14"/>
      <c r="H9" s="14"/>
      <c r="I9" s="14"/>
      <c r="J9" s="54"/>
      <c r="K9" s="14"/>
      <c r="L9" s="48"/>
      <c r="M9" s="33"/>
      <c r="N9" s="49"/>
      <c r="O9" s="35"/>
      <c r="P9" s="19">
        <f t="shared" si="0"/>
        <v>5</v>
      </c>
      <c r="Q9" s="19">
        <f t="shared" si="1"/>
        <v>100</v>
      </c>
      <c r="R9" s="43">
        <v>3</v>
      </c>
      <c r="T9" s="14"/>
      <c r="V9" s="50"/>
      <c r="W9" s="51"/>
      <c r="X9" s="13"/>
      <c r="Y9" s="39"/>
      <c r="Z9" s="43"/>
      <c r="AA9" s="16"/>
      <c r="AB9" s="16"/>
      <c r="AC9" s="16"/>
      <c r="AD9" s="20">
        <f t="shared" si="2"/>
        <v>3</v>
      </c>
      <c r="AE9" s="20">
        <f t="shared" si="3"/>
        <v>100</v>
      </c>
      <c r="AF9">
        <v>3</v>
      </c>
      <c r="AG9" s="14"/>
      <c r="AH9" s="14"/>
      <c r="AJ9" s="14"/>
      <c r="AK9" s="15"/>
      <c r="AL9" s="13"/>
      <c r="AM9" s="13"/>
      <c r="AN9" s="13"/>
      <c r="AO9" s="55"/>
      <c r="AP9" s="56"/>
      <c r="AQ9" s="14"/>
      <c r="AR9" s="22">
        <f t="shared" si="4"/>
        <v>3</v>
      </c>
      <c r="AS9" s="22">
        <f t="shared" si="5"/>
        <v>75</v>
      </c>
      <c r="AT9" s="119">
        <v>2</v>
      </c>
      <c r="AU9" s="16">
        <v>4</v>
      </c>
      <c r="AV9" s="14"/>
      <c r="AW9" s="16"/>
      <c r="AX9" s="13"/>
      <c r="AY9" s="16"/>
      <c r="AZ9" s="14"/>
      <c r="BA9" s="43"/>
      <c r="BB9" s="43"/>
      <c r="BC9" s="43"/>
      <c r="BD9" s="43"/>
      <c r="BE9" s="43"/>
      <c r="BF9" s="43"/>
      <c r="BG9" s="23">
        <f t="shared" si="6"/>
        <v>6</v>
      </c>
      <c r="BH9" s="23">
        <f t="shared" si="7"/>
        <v>300</v>
      </c>
      <c r="BI9" s="16">
        <v>4</v>
      </c>
      <c r="BJ9" s="24"/>
      <c r="BK9" s="16"/>
      <c r="BL9" s="13"/>
      <c r="BM9" s="13"/>
      <c r="BN9" s="16"/>
      <c r="BO9" s="16"/>
      <c r="BP9" s="17"/>
      <c r="BQ9" s="17"/>
      <c r="BR9" s="17"/>
      <c r="BS9" s="17"/>
      <c r="BT9" s="17"/>
      <c r="BU9" s="25">
        <f t="shared" si="8"/>
        <v>4</v>
      </c>
      <c r="BV9" s="26">
        <f t="shared" si="9"/>
        <v>100</v>
      </c>
      <c r="BW9" s="13">
        <v>4</v>
      </c>
      <c r="BX9" s="13"/>
      <c r="BY9" s="13"/>
      <c r="BZ9" s="13"/>
      <c r="CA9" s="13"/>
      <c r="CB9" s="13"/>
      <c r="CC9" s="13"/>
      <c r="CD9" s="13"/>
      <c r="CE9" s="13"/>
      <c r="CF9" s="13"/>
      <c r="CG9" s="13"/>
      <c r="CI9" s="28">
        <f t="shared" si="10"/>
        <v>4</v>
      </c>
      <c r="CJ9" s="28">
        <f t="shared" si="11"/>
        <v>100</v>
      </c>
      <c r="CK9" s="13"/>
      <c r="CL9" s="13"/>
      <c r="CM9" s="5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2">
        <f t="shared" si="12"/>
        <v>0</v>
      </c>
      <c r="CY9" s="12">
        <f t="shared" si="13"/>
        <v>0</v>
      </c>
      <c r="CZ9" s="13"/>
      <c r="DA9" s="13"/>
      <c r="DB9" s="13"/>
      <c r="DC9" s="13"/>
      <c r="DD9" s="13"/>
      <c r="DE9" s="13"/>
      <c r="DF9" s="13"/>
      <c r="DG9" s="13"/>
      <c r="DH9" s="13"/>
      <c r="DI9" s="13"/>
    </row>
    <row r="10" spans="1:113" ht="18" customHeight="1" thickBot="1">
      <c r="A10" s="46">
        <v>6</v>
      </c>
      <c r="B10" s="61" t="s">
        <v>41</v>
      </c>
      <c r="C10">
        <v>4</v>
      </c>
      <c r="E10" s="14"/>
      <c r="G10" s="14"/>
      <c r="H10" s="14"/>
      <c r="I10" s="14"/>
      <c r="J10" s="54"/>
      <c r="K10" s="14"/>
      <c r="L10" s="48"/>
      <c r="M10" s="33"/>
      <c r="N10" s="49"/>
      <c r="O10" s="35"/>
      <c r="P10" s="19">
        <f t="shared" si="0"/>
        <v>4</v>
      </c>
      <c r="Q10" s="19">
        <f t="shared" si="1"/>
        <v>80</v>
      </c>
      <c r="R10" s="43">
        <v>3</v>
      </c>
      <c r="T10" s="14"/>
      <c r="V10" s="50"/>
      <c r="W10" s="51"/>
      <c r="X10" s="13"/>
      <c r="Y10" s="39"/>
      <c r="Z10" s="43"/>
      <c r="AA10" s="16"/>
      <c r="AB10" s="16"/>
      <c r="AC10" s="16"/>
      <c r="AD10" s="20">
        <f t="shared" si="2"/>
        <v>3</v>
      </c>
      <c r="AE10" s="20">
        <f t="shared" si="3"/>
        <v>100</v>
      </c>
      <c r="AF10">
        <v>2</v>
      </c>
      <c r="AG10" s="14"/>
      <c r="AH10" s="14"/>
      <c r="AJ10" s="14"/>
      <c r="AK10" s="15"/>
      <c r="AL10" s="13"/>
      <c r="AM10" s="13"/>
      <c r="AN10" s="13"/>
      <c r="AO10" s="55"/>
      <c r="AP10" s="56"/>
      <c r="AQ10" s="14"/>
      <c r="AR10" s="22">
        <f t="shared" si="4"/>
        <v>2</v>
      </c>
      <c r="AS10" s="22">
        <f t="shared" si="5"/>
        <v>50</v>
      </c>
      <c r="AT10" s="119">
        <v>2</v>
      </c>
      <c r="AU10" s="16">
        <v>3</v>
      </c>
      <c r="AV10" s="14"/>
      <c r="AW10" s="16"/>
      <c r="AX10" s="13"/>
      <c r="AY10" s="16"/>
      <c r="AZ10" s="14"/>
      <c r="BA10" s="43"/>
      <c r="BB10" s="43"/>
      <c r="BC10" s="43"/>
      <c r="BD10" s="43"/>
      <c r="BE10" s="43"/>
      <c r="BF10" s="43"/>
      <c r="BG10" s="23">
        <f t="shared" si="6"/>
        <v>5</v>
      </c>
      <c r="BH10" s="23">
        <f t="shared" si="7"/>
        <v>250</v>
      </c>
      <c r="BI10" s="16">
        <v>4</v>
      </c>
      <c r="BJ10" s="24"/>
      <c r="BK10" s="16"/>
      <c r="BL10" s="13"/>
      <c r="BM10" s="13"/>
      <c r="BN10" s="16"/>
      <c r="BO10" s="16"/>
      <c r="BP10" s="17"/>
      <c r="BQ10" s="17"/>
      <c r="BR10" s="17"/>
      <c r="BS10" s="17"/>
      <c r="BT10" s="17"/>
      <c r="BU10" s="25">
        <f t="shared" si="8"/>
        <v>4</v>
      </c>
      <c r="BV10" s="26">
        <f t="shared" si="9"/>
        <v>100</v>
      </c>
      <c r="BW10" s="13">
        <v>3</v>
      </c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I10" s="28">
        <f t="shared" si="10"/>
        <v>3</v>
      </c>
      <c r="CJ10" s="28">
        <f t="shared" si="11"/>
        <v>75</v>
      </c>
      <c r="CK10" s="13"/>
      <c r="CL10" s="13"/>
      <c r="CM10" s="5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2">
        <f t="shared" si="12"/>
        <v>0</v>
      </c>
      <c r="CY10" s="12">
        <f t="shared" si="13"/>
        <v>0</v>
      </c>
      <c r="CZ10" s="13"/>
      <c r="DA10" s="13"/>
      <c r="DB10" s="13"/>
      <c r="DC10" s="13"/>
      <c r="DD10" s="13"/>
      <c r="DE10" s="13"/>
      <c r="DF10" s="13"/>
      <c r="DG10" s="13"/>
      <c r="DH10" s="13"/>
      <c r="DI10" s="13"/>
    </row>
    <row r="11" spans="1:113" ht="18" customHeight="1" thickBot="1">
      <c r="A11" s="30">
        <v>7</v>
      </c>
      <c r="B11" s="61" t="s">
        <v>42</v>
      </c>
      <c r="C11">
        <v>4</v>
      </c>
      <c r="E11" s="14"/>
      <c r="G11" s="14"/>
      <c r="H11" s="14"/>
      <c r="I11" s="14"/>
      <c r="J11" s="54"/>
      <c r="K11" s="14"/>
      <c r="L11" s="48"/>
      <c r="M11" s="33"/>
      <c r="N11" s="49"/>
      <c r="O11" s="35"/>
      <c r="P11" s="19">
        <f t="shared" si="0"/>
        <v>4</v>
      </c>
      <c r="Q11" s="19">
        <f t="shared" si="1"/>
        <v>80</v>
      </c>
      <c r="R11" s="43">
        <v>3</v>
      </c>
      <c r="T11" s="14"/>
      <c r="V11" s="50"/>
      <c r="W11" s="51"/>
      <c r="X11" s="13"/>
      <c r="Y11" s="39"/>
      <c r="Z11" s="43"/>
      <c r="AA11" s="16"/>
      <c r="AB11" s="16"/>
      <c r="AC11" s="16"/>
      <c r="AD11" s="20">
        <f t="shared" si="2"/>
        <v>3</v>
      </c>
      <c r="AE11" s="20">
        <f t="shared" si="3"/>
        <v>100</v>
      </c>
      <c r="AF11">
        <v>4</v>
      </c>
      <c r="AG11" s="14"/>
      <c r="AH11" s="14"/>
      <c r="AJ11" s="14"/>
      <c r="AK11" s="15"/>
      <c r="AL11" s="13"/>
      <c r="AM11" s="13"/>
      <c r="AN11" s="13"/>
      <c r="AO11" s="55"/>
      <c r="AP11" s="56"/>
      <c r="AQ11" s="14"/>
      <c r="AR11" s="22">
        <f t="shared" si="4"/>
        <v>4</v>
      </c>
      <c r="AS11" s="22">
        <f t="shared" si="5"/>
        <v>100</v>
      </c>
      <c r="AT11" s="119">
        <v>1</v>
      </c>
      <c r="AU11" s="16">
        <v>4</v>
      </c>
      <c r="AV11" s="14"/>
      <c r="AW11" s="16"/>
      <c r="AX11" s="13"/>
      <c r="AY11" s="16"/>
      <c r="AZ11" s="14"/>
      <c r="BA11" s="43"/>
      <c r="BB11" s="43"/>
      <c r="BC11" s="43"/>
      <c r="BD11" s="43"/>
      <c r="BE11" s="43"/>
      <c r="BF11" s="43"/>
      <c r="BG11" s="23">
        <f t="shared" si="6"/>
        <v>5</v>
      </c>
      <c r="BH11" s="23">
        <f t="shared" si="7"/>
        <v>250</v>
      </c>
      <c r="BI11" s="16">
        <v>4</v>
      </c>
      <c r="BJ11" s="24"/>
      <c r="BK11" s="16"/>
      <c r="BL11" s="13"/>
      <c r="BM11" s="13"/>
      <c r="BN11" s="16"/>
      <c r="BO11" s="16"/>
      <c r="BP11" s="17"/>
      <c r="BQ11" s="17"/>
      <c r="BR11" s="17"/>
      <c r="BS11" s="17"/>
      <c r="BT11" s="17"/>
      <c r="BU11" s="25">
        <f t="shared" si="8"/>
        <v>4</v>
      </c>
      <c r="BV11" s="26">
        <f t="shared" si="9"/>
        <v>100</v>
      </c>
      <c r="BW11" s="13">
        <v>4</v>
      </c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I11" s="28">
        <f t="shared" si="10"/>
        <v>4</v>
      </c>
      <c r="CJ11" s="28">
        <f t="shared" si="11"/>
        <v>100</v>
      </c>
      <c r="CK11" s="13"/>
      <c r="CL11" s="13"/>
      <c r="CM11" s="5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2">
        <f t="shared" si="12"/>
        <v>0</v>
      </c>
      <c r="CY11" s="12">
        <f t="shared" si="13"/>
        <v>0</v>
      </c>
      <c r="CZ11" s="13"/>
      <c r="DA11" s="13"/>
      <c r="DB11" s="13"/>
      <c r="DC11" s="13"/>
      <c r="DD11" s="13"/>
      <c r="DE11" s="13"/>
      <c r="DF11" s="13"/>
      <c r="DG11" s="13"/>
      <c r="DH11" s="13"/>
      <c r="DI11" s="13"/>
    </row>
    <row r="12" spans="1:113" ht="18" customHeight="1" thickBot="1">
      <c r="A12" s="46">
        <v>8</v>
      </c>
      <c r="B12" s="61" t="s">
        <v>43</v>
      </c>
      <c r="C12">
        <v>4</v>
      </c>
      <c r="E12" s="14"/>
      <c r="G12" s="14"/>
      <c r="H12" s="14"/>
      <c r="I12" s="14"/>
      <c r="J12" s="54"/>
      <c r="K12" s="14"/>
      <c r="L12" s="48"/>
      <c r="M12" s="33"/>
      <c r="N12" s="49"/>
      <c r="O12" s="35"/>
      <c r="P12" s="19">
        <f t="shared" si="0"/>
        <v>4</v>
      </c>
      <c r="Q12" s="19">
        <f t="shared" si="1"/>
        <v>80</v>
      </c>
      <c r="R12" s="43">
        <v>3</v>
      </c>
      <c r="T12" s="14"/>
      <c r="V12" s="50"/>
      <c r="W12" s="51"/>
      <c r="X12" s="13"/>
      <c r="Y12" s="39"/>
      <c r="Z12" s="43"/>
      <c r="AA12" s="16"/>
      <c r="AB12" s="16"/>
      <c r="AC12" s="16"/>
      <c r="AD12" s="20">
        <f t="shared" si="2"/>
        <v>3</v>
      </c>
      <c r="AE12" s="20">
        <f t="shared" si="3"/>
        <v>100</v>
      </c>
      <c r="AF12">
        <v>4</v>
      </c>
      <c r="AG12" s="14"/>
      <c r="AH12" s="14"/>
      <c r="AJ12" s="14"/>
      <c r="AK12" s="15"/>
      <c r="AL12" s="13"/>
      <c r="AM12" s="13"/>
      <c r="AN12" s="13"/>
      <c r="AO12" s="55"/>
      <c r="AP12" s="56"/>
      <c r="AQ12" s="14"/>
      <c r="AR12" s="22">
        <f t="shared" si="4"/>
        <v>4</v>
      </c>
      <c r="AS12" s="22">
        <f t="shared" si="5"/>
        <v>100</v>
      </c>
      <c r="AT12" s="119">
        <v>2</v>
      </c>
      <c r="AU12" s="16">
        <v>4</v>
      </c>
      <c r="AV12" s="14"/>
      <c r="AW12" s="16"/>
      <c r="AX12" s="13"/>
      <c r="AY12" s="16"/>
      <c r="AZ12" s="14"/>
      <c r="BA12" s="43"/>
      <c r="BB12" s="43"/>
      <c r="BC12" s="43"/>
      <c r="BD12" s="43"/>
      <c r="BE12" s="43"/>
      <c r="BF12" s="43"/>
      <c r="BG12" s="23">
        <f t="shared" si="6"/>
        <v>6</v>
      </c>
      <c r="BH12" s="23">
        <f t="shared" si="7"/>
        <v>300</v>
      </c>
      <c r="BI12" s="16">
        <v>4</v>
      </c>
      <c r="BJ12" s="24"/>
      <c r="BK12" s="16"/>
      <c r="BL12" s="13"/>
      <c r="BM12" s="13"/>
      <c r="BN12" s="16"/>
      <c r="BO12" s="16"/>
      <c r="BP12" s="17"/>
      <c r="BQ12" s="17"/>
      <c r="BR12" s="17"/>
      <c r="BS12" s="17"/>
      <c r="BT12" s="17"/>
      <c r="BU12" s="25">
        <f t="shared" si="8"/>
        <v>4</v>
      </c>
      <c r="BV12" s="26">
        <f t="shared" si="9"/>
        <v>100</v>
      </c>
      <c r="BW12" s="13">
        <v>4</v>
      </c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I12" s="28">
        <f t="shared" si="10"/>
        <v>4</v>
      </c>
      <c r="CJ12" s="28">
        <f t="shared" si="11"/>
        <v>100</v>
      </c>
      <c r="CK12" s="13"/>
      <c r="CL12" s="13"/>
      <c r="CM12" s="5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2">
        <f t="shared" si="12"/>
        <v>0</v>
      </c>
      <c r="CY12" s="12">
        <f t="shared" si="13"/>
        <v>0</v>
      </c>
      <c r="CZ12" s="13"/>
      <c r="DA12" s="13"/>
      <c r="DB12" s="13"/>
      <c r="DC12" s="13"/>
      <c r="DD12" s="13"/>
      <c r="DE12" s="13"/>
      <c r="DF12" s="13"/>
      <c r="DG12" s="13"/>
      <c r="DH12" s="13"/>
      <c r="DI12" s="13"/>
    </row>
    <row r="13" spans="1:113" ht="18" customHeight="1" thickBot="1">
      <c r="A13" s="30">
        <v>9</v>
      </c>
      <c r="B13" s="61" t="s">
        <v>44</v>
      </c>
      <c r="C13">
        <v>5</v>
      </c>
      <c r="E13" s="14"/>
      <c r="G13" s="14"/>
      <c r="H13" s="14"/>
      <c r="I13" s="14"/>
      <c r="J13" s="54"/>
      <c r="K13" s="14"/>
      <c r="L13" s="48"/>
      <c r="M13" s="33"/>
      <c r="N13" s="49"/>
      <c r="O13" s="35"/>
      <c r="P13" s="19">
        <f t="shared" si="0"/>
        <v>5</v>
      </c>
      <c r="Q13" s="19">
        <f t="shared" si="1"/>
        <v>100</v>
      </c>
      <c r="R13" s="43">
        <v>3</v>
      </c>
      <c r="T13" s="14"/>
      <c r="V13" s="50"/>
      <c r="W13" s="51"/>
      <c r="X13" s="13"/>
      <c r="Y13" s="39"/>
      <c r="Z13" s="43"/>
      <c r="AA13" s="16"/>
      <c r="AB13" s="16"/>
      <c r="AC13" s="16"/>
      <c r="AD13" s="20">
        <f t="shared" si="2"/>
        <v>3</v>
      </c>
      <c r="AE13" s="20">
        <f t="shared" si="3"/>
        <v>100</v>
      </c>
      <c r="AF13">
        <v>4</v>
      </c>
      <c r="AG13" s="14"/>
      <c r="AH13" s="14"/>
      <c r="AJ13" s="14"/>
      <c r="AK13" s="15"/>
      <c r="AL13" s="13"/>
      <c r="AM13" s="13"/>
      <c r="AN13" s="13"/>
      <c r="AO13" s="55"/>
      <c r="AP13" s="56"/>
      <c r="AQ13" s="14"/>
      <c r="AR13" s="22">
        <f t="shared" si="4"/>
        <v>4</v>
      </c>
      <c r="AS13" s="22">
        <f t="shared" si="5"/>
        <v>100</v>
      </c>
      <c r="AT13" s="119">
        <v>2</v>
      </c>
      <c r="AU13" s="16">
        <v>4</v>
      </c>
      <c r="AV13" s="14"/>
      <c r="AW13" s="16"/>
      <c r="AX13" s="13"/>
      <c r="AY13" s="16"/>
      <c r="AZ13" s="14"/>
      <c r="BA13" s="43"/>
      <c r="BB13" s="43"/>
      <c r="BC13" s="43"/>
      <c r="BD13" s="43"/>
      <c r="BE13" s="43"/>
      <c r="BF13" s="43"/>
      <c r="BG13" s="23">
        <f t="shared" si="6"/>
        <v>6</v>
      </c>
      <c r="BH13" s="23">
        <f t="shared" si="7"/>
        <v>300</v>
      </c>
      <c r="BI13" s="16">
        <v>4</v>
      </c>
      <c r="BJ13" s="24"/>
      <c r="BK13" s="16"/>
      <c r="BL13" s="13"/>
      <c r="BM13" s="13"/>
      <c r="BN13" s="16"/>
      <c r="BO13" s="16"/>
      <c r="BP13" s="17"/>
      <c r="BQ13" s="17"/>
      <c r="BR13" s="17"/>
      <c r="BS13" s="17"/>
      <c r="BT13" s="17"/>
      <c r="BU13" s="25">
        <f t="shared" si="8"/>
        <v>4</v>
      </c>
      <c r="BV13" s="26">
        <f t="shared" si="9"/>
        <v>100</v>
      </c>
      <c r="BW13" s="13">
        <v>4</v>
      </c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I13" s="28">
        <f t="shared" si="10"/>
        <v>4</v>
      </c>
      <c r="CJ13" s="28">
        <f t="shared" si="11"/>
        <v>100</v>
      </c>
      <c r="CK13" s="13"/>
      <c r="CL13" s="13"/>
      <c r="CM13" s="5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2">
        <f t="shared" si="12"/>
        <v>0</v>
      </c>
      <c r="CY13" s="12">
        <f t="shared" si="13"/>
        <v>0</v>
      </c>
      <c r="CZ13" s="13"/>
      <c r="DA13" s="13"/>
      <c r="DB13" s="13"/>
      <c r="DC13" s="13"/>
      <c r="DD13" s="13"/>
      <c r="DE13" s="13"/>
      <c r="DF13" s="13"/>
      <c r="DG13" s="13"/>
      <c r="DH13" s="13"/>
      <c r="DI13" s="13"/>
    </row>
    <row r="14" spans="1:113" ht="18" customHeight="1" thickBot="1">
      <c r="A14" s="46">
        <v>10</v>
      </c>
      <c r="B14" s="61" t="s">
        <v>45</v>
      </c>
      <c r="C14">
        <v>4</v>
      </c>
      <c r="E14" s="14"/>
      <c r="G14" s="14"/>
      <c r="H14" s="14"/>
      <c r="I14" s="14"/>
      <c r="J14" s="54"/>
      <c r="K14" s="14"/>
      <c r="L14" s="48"/>
      <c r="M14" s="33"/>
      <c r="N14" s="49"/>
      <c r="O14" s="35"/>
      <c r="P14" s="19">
        <f t="shared" si="0"/>
        <v>4</v>
      </c>
      <c r="Q14" s="19">
        <f t="shared" si="1"/>
        <v>80</v>
      </c>
      <c r="R14" s="43">
        <v>3</v>
      </c>
      <c r="T14" s="14"/>
      <c r="V14" s="50"/>
      <c r="W14" s="51"/>
      <c r="X14" s="13"/>
      <c r="Y14" s="39"/>
      <c r="Z14" s="43"/>
      <c r="AA14" s="16"/>
      <c r="AB14" s="16"/>
      <c r="AC14" s="16"/>
      <c r="AD14" s="20">
        <f t="shared" si="2"/>
        <v>3</v>
      </c>
      <c r="AE14" s="20">
        <f t="shared" si="3"/>
        <v>100</v>
      </c>
      <c r="AF14">
        <v>4</v>
      </c>
      <c r="AG14" s="14"/>
      <c r="AH14" s="14"/>
      <c r="AJ14" s="14"/>
      <c r="AK14" s="15"/>
      <c r="AL14" s="13"/>
      <c r="AM14" s="13"/>
      <c r="AN14" s="13"/>
      <c r="AO14" s="55"/>
      <c r="AP14" s="56"/>
      <c r="AQ14" s="14"/>
      <c r="AR14" s="22">
        <f t="shared" si="4"/>
        <v>4</v>
      </c>
      <c r="AS14" s="22">
        <f t="shared" si="5"/>
        <v>100</v>
      </c>
      <c r="AT14" s="119">
        <v>2</v>
      </c>
      <c r="AU14" s="16">
        <v>4</v>
      </c>
      <c r="AV14" s="14"/>
      <c r="AW14" s="16"/>
      <c r="AX14" s="13"/>
      <c r="AY14" s="16"/>
      <c r="AZ14" s="14"/>
      <c r="BA14" s="43"/>
      <c r="BB14" s="43"/>
      <c r="BC14" s="43"/>
      <c r="BD14" s="43"/>
      <c r="BE14" s="43"/>
      <c r="BF14" s="43"/>
      <c r="BG14" s="23">
        <f t="shared" si="6"/>
        <v>6</v>
      </c>
      <c r="BH14" s="23">
        <f t="shared" si="7"/>
        <v>300</v>
      </c>
      <c r="BI14" s="16">
        <v>3</v>
      </c>
      <c r="BJ14" s="24"/>
      <c r="BK14" s="16"/>
      <c r="BL14" s="13"/>
      <c r="BM14" s="13"/>
      <c r="BN14" s="16"/>
      <c r="BO14" s="16"/>
      <c r="BP14" s="17"/>
      <c r="BQ14" s="17"/>
      <c r="BR14" s="17"/>
      <c r="BS14" s="17"/>
      <c r="BT14" s="17"/>
      <c r="BU14" s="25">
        <f t="shared" si="8"/>
        <v>3</v>
      </c>
      <c r="BV14" s="26">
        <f t="shared" si="9"/>
        <v>75</v>
      </c>
      <c r="BW14" s="13">
        <v>4</v>
      </c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I14" s="28">
        <f t="shared" si="10"/>
        <v>4</v>
      </c>
      <c r="CJ14" s="28">
        <f t="shared" si="11"/>
        <v>100</v>
      </c>
      <c r="CK14" s="13"/>
      <c r="CL14" s="13"/>
      <c r="CM14" s="5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2">
        <f t="shared" si="12"/>
        <v>0</v>
      </c>
      <c r="CY14" s="12">
        <f t="shared" si="13"/>
        <v>0</v>
      </c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ht="18" customHeight="1" thickBot="1">
      <c r="A15" s="30">
        <v>11</v>
      </c>
      <c r="B15" s="61" t="s">
        <v>46</v>
      </c>
      <c r="C15">
        <v>5</v>
      </c>
      <c r="E15" s="14"/>
      <c r="G15" s="14"/>
      <c r="H15" s="14"/>
      <c r="I15" s="14"/>
      <c r="J15" s="54"/>
      <c r="K15" s="14"/>
      <c r="L15" s="48"/>
      <c r="M15" s="33"/>
      <c r="N15" s="49"/>
      <c r="O15" s="35"/>
      <c r="P15" s="19">
        <f t="shared" si="0"/>
        <v>5</v>
      </c>
      <c r="Q15" s="19">
        <f t="shared" si="1"/>
        <v>100</v>
      </c>
      <c r="R15" s="43">
        <v>3</v>
      </c>
      <c r="T15" s="14"/>
      <c r="V15" s="50"/>
      <c r="W15" s="51"/>
      <c r="X15" s="13"/>
      <c r="Y15" s="39"/>
      <c r="Z15" s="43"/>
      <c r="AA15" s="16"/>
      <c r="AB15" s="16"/>
      <c r="AC15" s="16"/>
      <c r="AD15" s="20">
        <f t="shared" si="2"/>
        <v>3</v>
      </c>
      <c r="AE15" s="20">
        <f t="shared" si="3"/>
        <v>100</v>
      </c>
      <c r="AF15">
        <v>4</v>
      </c>
      <c r="AG15" s="14"/>
      <c r="AH15" s="14"/>
      <c r="AJ15" s="14"/>
      <c r="AK15" s="15"/>
      <c r="AL15" s="13"/>
      <c r="AM15" s="13"/>
      <c r="AN15" s="13"/>
      <c r="AO15" s="55"/>
      <c r="AP15" s="56"/>
      <c r="AQ15" s="14"/>
      <c r="AR15" s="22">
        <f t="shared" si="4"/>
        <v>4</v>
      </c>
      <c r="AS15" s="22">
        <f t="shared" si="5"/>
        <v>100</v>
      </c>
      <c r="AT15" s="119">
        <v>2</v>
      </c>
      <c r="AU15" s="16">
        <v>4</v>
      </c>
      <c r="AV15" s="14"/>
      <c r="AW15" s="16"/>
      <c r="AX15" s="13"/>
      <c r="AY15" s="16"/>
      <c r="AZ15" s="14"/>
      <c r="BA15" s="43"/>
      <c r="BB15" s="43"/>
      <c r="BC15" s="43"/>
      <c r="BD15" s="43"/>
      <c r="BE15" s="43"/>
      <c r="BF15" s="43"/>
      <c r="BG15" s="23">
        <f t="shared" si="6"/>
        <v>6</v>
      </c>
      <c r="BH15" s="23">
        <f t="shared" si="7"/>
        <v>300</v>
      </c>
      <c r="BI15" s="16">
        <v>4</v>
      </c>
      <c r="BJ15" s="24"/>
      <c r="BK15" s="16"/>
      <c r="BL15" s="13"/>
      <c r="BM15" s="13"/>
      <c r="BN15" s="16"/>
      <c r="BO15" s="16"/>
      <c r="BP15" s="17"/>
      <c r="BQ15" s="17"/>
      <c r="BR15" s="17"/>
      <c r="BS15" s="17"/>
      <c r="BT15" s="17"/>
      <c r="BU15" s="25">
        <f t="shared" si="8"/>
        <v>4</v>
      </c>
      <c r="BV15" s="26">
        <f t="shared" si="9"/>
        <v>100</v>
      </c>
      <c r="BW15" s="13">
        <v>4</v>
      </c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I15" s="28">
        <f t="shared" si="10"/>
        <v>4</v>
      </c>
      <c r="CJ15" s="28">
        <f t="shared" si="11"/>
        <v>100</v>
      </c>
      <c r="CK15" s="13"/>
      <c r="CL15" s="13"/>
      <c r="CM15" s="5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2">
        <f t="shared" si="12"/>
        <v>0</v>
      </c>
      <c r="CY15" s="12">
        <f t="shared" si="13"/>
        <v>0</v>
      </c>
      <c r="CZ15" s="13"/>
      <c r="DA15" s="13"/>
      <c r="DB15" s="13"/>
      <c r="DC15" s="13"/>
      <c r="DD15" s="13"/>
      <c r="DE15" s="13"/>
      <c r="DF15" s="13"/>
      <c r="DG15" s="13"/>
      <c r="DH15" s="13"/>
      <c r="DI15" s="13"/>
    </row>
    <row r="16" spans="1:113" ht="18" customHeight="1" thickBot="1">
      <c r="A16" s="46">
        <v>12</v>
      </c>
      <c r="B16" s="61" t="s">
        <v>47</v>
      </c>
      <c r="C16">
        <v>5</v>
      </c>
      <c r="E16" s="14"/>
      <c r="G16" s="14"/>
      <c r="H16" s="14"/>
      <c r="I16" s="14"/>
      <c r="J16" s="54"/>
      <c r="K16" s="14"/>
      <c r="L16" s="48"/>
      <c r="M16" s="33"/>
      <c r="N16" s="49"/>
      <c r="O16" s="35"/>
      <c r="P16" s="19">
        <f t="shared" si="0"/>
        <v>5</v>
      </c>
      <c r="Q16" s="19">
        <f t="shared" si="1"/>
        <v>100</v>
      </c>
      <c r="R16" s="43">
        <v>3</v>
      </c>
      <c r="T16" s="14"/>
      <c r="V16" s="50"/>
      <c r="W16" s="51"/>
      <c r="X16" s="13"/>
      <c r="Y16" s="39"/>
      <c r="Z16" s="43"/>
      <c r="AA16" s="16"/>
      <c r="AB16" s="16"/>
      <c r="AC16" s="16"/>
      <c r="AD16" s="20">
        <f t="shared" si="2"/>
        <v>3</v>
      </c>
      <c r="AE16" s="20">
        <f t="shared" si="3"/>
        <v>100</v>
      </c>
      <c r="AF16">
        <v>4</v>
      </c>
      <c r="AG16" s="14"/>
      <c r="AH16" s="14"/>
      <c r="AJ16" s="14"/>
      <c r="AK16" s="15"/>
      <c r="AL16" s="13"/>
      <c r="AM16" s="13"/>
      <c r="AN16" s="13"/>
      <c r="AO16" s="55"/>
      <c r="AP16" s="56"/>
      <c r="AQ16" s="14"/>
      <c r="AR16" s="22">
        <f t="shared" si="4"/>
        <v>4</v>
      </c>
      <c r="AS16" s="22">
        <f t="shared" si="5"/>
        <v>100</v>
      </c>
      <c r="AT16" s="119">
        <v>2</v>
      </c>
      <c r="AU16" s="16">
        <v>4</v>
      </c>
      <c r="AV16" s="14"/>
      <c r="AW16" s="16"/>
      <c r="AX16" s="13"/>
      <c r="AY16" s="16"/>
      <c r="AZ16" s="14"/>
      <c r="BA16" s="43"/>
      <c r="BB16" s="43"/>
      <c r="BC16" s="43"/>
      <c r="BD16" s="43"/>
      <c r="BE16" s="43"/>
      <c r="BF16" s="43"/>
      <c r="BG16" s="23">
        <f t="shared" si="6"/>
        <v>6</v>
      </c>
      <c r="BH16" s="23">
        <f t="shared" si="7"/>
        <v>300</v>
      </c>
      <c r="BI16" s="16">
        <v>4</v>
      </c>
      <c r="BJ16" s="24"/>
      <c r="BK16" s="16"/>
      <c r="BL16" s="13"/>
      <c r="BM16" s="13"/>
      <c r="BN16" s="16"/>
      <c r="BO16" s="16"/>
      <c r="BP16" s="17"/>
      <c r="BQ16" s="17"/>
      <c r="BR16" s="17"/>
      <c r="BS16" s="17"/>
      <c r="BT16" s="17"/>
      <c r="BU16" s="25">
        <f t="shared" si="8"/>
        <v>4</v>
      </c>
      <c r="BV16" s="26">
        <f t="shared" si="9"/>
        <v>100</v>
      </c>
      <c r="BW16" s="13">
        <v>4</v>
      </c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I16" s="28">
        <f t="shared" si="10"/>
        <v>4</v>
      </c>
      <c r="CJ16" s="28">
        <f t="shared" si="11"/>
        <v>100</v>
      </c>
      <c r="CK16" s="13"/>
      <c r="CL16" s="13"/>
      <c r="CM16" s="5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2">
        <f t="shared" si="12"/>
        <v>0</v>
      </c>
      <c r="CY16" s="12">
        <f t="shared" si="13"/>
        <v>0</v>
      </c>
      <c r="CZ16" s="13"/>
      <c r="DA16" s="13"/>
      <c r="DB16" s="13"/>
      <c r="DC16" s="13"/>
      <c r="DD16" s="13"/>
      <c r="DE16" s="13"/>
      <c r="DF16" s="13"/>
      <c r="DG16" s="13"/>
      <c r="DH16" s="13"/>
      <c r="DI16" s="13"/>
    </row>
    <row r="17" spans="1:113" ht="18" customHeight="1" thickBot="1">
      <c r="A17" s="30">
        <v>13</v>
      </c>
      <c r="B17" s="61" t="s">
        <v>48</v>
      </c>
      <c r="C17">
        <v>5</v>
      </c>
      <c r="E17" s="14"/>
      <c r="G17" s="14"/>
      <c r="H17" s="14"/>
      <c r="I17" s="14"/>
      <c r="J17" s="54"/>
      <c r="K17" s="14"/>
      <c r="L17" s="48"/>
      <c r="M17" s="33"/>
      <c r="N17" s="49"/>
      <c r="O17" s="35"/>
      <c r="P17" s="19">
        <f t="shared" si="0"/>
        <v>5</v>
      </c>
      <c r="Q17" s="19">
        <f t="shared" si="1"/>
        <v>100</v>
      </c>
      <c r="R17" s="43">
        <v>2</v>
      </c>
      <c r="T17" s="14"/>
      <c r="V17" s="50"/>
      <c r="W17" s="51"/>
      <c r="X17" s="13"/>
      <c r="Y17" s="39"/>
      <c r="Z17" s="43"/>
      <c r="AA17" s="16"/>
      <c r="AB17" s="16"/>
      <c r="AC17" s="16"/>
      <c r="AD17" s="20">
        <f t="shared" si="2"/>
        <v>2</v>
      </c>
      <c r="AE17" s="20">
        <f t="shared" si="3"/>
        <v>66.666666666666657</v>
      </c>
      <c r="AF17">
        <v>3</v>
      </c>
      <c r="AG17" s="14"/>
      <c r="AH17" s="14"/>
      <c r="AJ17" s="14"/>
      <c r="AK17" s="15"/>
      <c r="AL17" s="13"/>
      <c r="AM17" s="13"/>
      <c r="AN17" s="13"/>
      <c r="AO17" s="55"/>
      <c r="AP17" s="56"/>
      <c r="AQ17" s="14"/>
      <c r="AR17" s="22">
        <f t="shared" si="4"/>
        <v>3</v>
      </c>
      <c r="AS17" s="22">
        <f t="shared" si="5"/>
        <v>75</v>
      </c>
      <c r="AT17" s="119">
        <v>2</v>
      </c>
      <c r="AU17" s="16">
        <v>3</v>
      </c>
      <c r="AV17" s="14"/>
      <c r="AW17" s="16"/>
      <c r="AX17" s="13"/>
      <c r="AY17" s="16"/>
      <c r="AZ17" s="14"/>
      <c r="BA17" s="43"/>
      <c r="BB17" s="43"/>
      <c r="BC17" s="43"/>
      <c r="BD17" s="43"/>
      <c r="BE17" s="43"/>
      <c r="BF17" s="43"/>
      <c r="BG17" s="23">
        <f t="shared" si="6"/>
        <v>5</v>
      </c>
      <c r="BH17" s="23">
        <f t="shared" si="7"/>
        <v>250</v>
      </c>
      <c r="BI17" s="16">
        <v>4</v>
      </c>
      <c r="BJ17" s="24"/>
      <c r="BK17" s="16"/>
      <c r="BL17" s="13"/>
      <c r="BM17" s="13"/>
      <c r="BN17" s="16"/>
      <c r="BO17" s="16"/>
      <c r="BP17" s="17"/>
      <c r="BQ17" s="17"/>
      <c r="BR17" s="17"/>
      <c r="BS17" s="17"/>
      <c r="BT17" s="17"/>
      <c r="BU17" s="25">
        <f t="shared" si="8"/>
        <v>4</v>
      </c>
      <c r="BV17" s="26">
        <f t="shared" si="9"/>
        <v>100</v>
      </c>
      <c r="BW17" s="13">
        <v>3</v>
      </c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I17" s="28">
        <f t="shared" si="10"/>
        <v>3</v>
      </c>
      <c r="CJ17" s="28">
        <f t="shared" si="11"/>
        <v>75</v>
      </c>
      <c r="CK17" s="13"/>
      <c r="CL17" s="13"/>
      <c r="CM17" s="5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2">
        <f t="shared" si="12"/>
        <v>0</v>
      </c>
      <c r="CY17" s="12">
        <f t="shared" si="13"/>
        <v>0</v>
      </c>
      <c r="CZ17" s="13"/>
      <c r="DA17" s="13"/>
      <c r="DB17" s="13"/>
      <c r="DC17" s="13"/>
      <c r="DD17" s="13"/>
      <c r="DE17" s="13"/>
      <c r="DF17" s="13"/>
      <c r="DG17" s="13"/>
      <c r="DH17" s="13"/>
      <c r="DI17" s="13"/>
    </row>
    <row r="18" spans="1:113" ht="18" customHeight="1" thickBot="1">
      <c r="A18" s="46">
        <v>14</v>
      </c>
      <c r="B18" s="61" t="s">
        <v>49</v>
      </c>
      <c r="C18">
        <v>4</v>
      </c>
      <c r="E18" s="14"/>
      <c r="G18" s="14"/>
      <c r="H18" s="14"/>
      <c r="I18" s="14"/>
      <c r="J18" s="54"/>
      <c r="K18" s="14"/>
      <c r="L18" s="48"/>
      <c r="M18" s="33"/>
      <c r="N18" s="49"/>
      <c r="O18" s="35"/>
      <c r="P18" s="19">
        <f t="shared" si="0"/>
        <v>4</v>
      </c>
      <c r="Q18" s="19">
        <f t="shared" si="1"/>
        <v>80</v>
      </c>
      <c r="R18" s="43">
        <v>3</v>
      </c>
      <c r="T18" s="14"/>
      <c r="V18" s="50"/>
      <c r="W18" s="51"/>
      <c r="X18" s="13"/>
      <c r="Y18" s="39"/>
      <c r="Z18" s="43"/>
      <c r="AA18" s="16"/>
      <c r="AB18" s="16"/>
      <c r="AC18" s="16"/>
      <c r="AD18" s="20">
        <f t="shared" si="2"/>
        <v>3</v>
      </c>
      <c r="AE18" s="20">
        <f t="shared" si="3"/>
        <v>100</v>
      </c>
      <c r="AF18">
        <v>4</v>
      </c>
      <c r="AG18" s="14"/>
      <c r="AH18" s="14"/>
      <c r="AJ18" s="14"/>
      <c r="AK18" s="15"/>
      <c r="AL18" s="13"/>
      <c r="AM18" s="13"/>
      <c r="AN18" s="13"/>
      <c r="AO18" s="55"/>
      <c r="AP18" s="56"/>
      <c r="AQ18" s="14"/>
      <c r="AR18" s="22">
        <f t="shared" si="4"/>
        <v>4</v>
      </c>
      <c r="AS18" s="22">
        <f t="shared" si="5"/>
        <v>100</v>
      </c>
      <c r="AT18" s="119">
        <v>1</v>
      </c>
      <c r="AU18" s="16">
        <v>4</v>
      </c>
      <c r="AV18" s="14"/>
      <c r="AW18" s="16"/>
      <c r="AX18" s="13"/>
      <c r="AY18" s="16"/>
      <c r="AZ18" s="14"/>
      <c r="BA18" s="43"/>
      <c r="BB18" s="43"/>
      <c r="BC18" s="43"/>
      <c r="BD18" s="43"/>
      <c r="BE18" s="43"/>
      <c r="BF18" s="43"/>
      <c r="BG18" s="23">
        <f t="shared" si="6"/>
        <v>5</v>
      </c>
      <c r="BH18" s="23">
        <f t="shared" si="7"/>
        <v>250</v>
      </c>
      <c r="BI18" s="16">
        <v>4</v>
      </c>
      <c r="BJ18" s="24"/>
      <c r="BK18" s="16"/>
      <c r="BL18" s="13"/>
      <c r="BM18" s="13"/>
      <c r="BN18" s="16"/>
      <c r="BO18" s="16"/>
      <c r="BP18" s="17"/>
      <c r="BQ18" s="17"/>
      <c r="BR18" s="17"/>
      <c r="BS18" s="17"/>
      <c r="BT18" s="17"/>
      <c r="BU18" s="25">
        <f t="shared" si="8"/>
        <v>4</v>
      </c>
      <c r="BV18" s="26">
        <f t="shared" si="9"/>
        <v>100</v>
      </c>
      <c r="BW18" s="13">
        <v>4</v>
      </c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I18" s="28">
        <f t="shared" si="10"/>
        <v>4</v>
      </c>
      <c r="CJ18" s="28">
        <f t="shared" si="11"/>
        <v>100</v>
      </c>
      <c r="CK18" s="13"/>
      <c r="CL18" s="13"/>
      <c r="CM18" s="5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2">
        <f t="shared" si="12"/>
        <v>0</v>
      </c>
      <c r="CY18" s="12">
        <f t="shared" si="13"/>
        <v>0</v>
      </c>
      <c r="CZ18" s="13"/>
      <c r="DA18" s="13"/>
      <c r="DB18" s="13"/>
      <c r="DC18" s="13"/>
      <c r="DD18" s="13"/>
      <c r="DE18" s="13"/>
      <c r="DF18" s="13"/>
      <c r="DG18" s="13"/>
      <c r="DH18" s="13"/>
      <c r="DI18" s="13"/>
    </row>
    <row r="19" spans="1:113" ht="18" customHeight="1" thickBot="1">
      <c r="A19" s="30">
        <v>15</v>
      </c>
      <c r="B19" s="61" t="s">
        <v>50</v>
      </c>
      <c r="C19">
        <v>4</v>
      </c>
      <c r="E19" s="14"/>
      <c r="G19" s="14"/>
      <c r="H19" s="14"/>
      <c r="I19" s="14"/>
      <c r="J19" s="54"/>
      <c r="K19" s="14"/>
      <c r="L19" s="48"/>
      <c r="M19" s="33"/>
      <c r="N19" s="49"/>
      <c r="O19" s="35"/>
      <c r="P19" s="19">
        <f t="shared" si="0"/>
        <v>4</v>
      </c>
      <c r="Q19" s="19">
        <f t="shared" si="1"/>
        <v>80</v>
      </c>
      <c r="R19" s="43">
        <v>3</v>
      </c>
      <c r="T19" s="14"/>
      <c r="V19" s="50"/>
      <c r="W19" s="51"/>
      <c r="X19" s="13"/>
      <c r="Y19" s="39"/>
      <c r="Z19" s="43"/>
      <c r="AA19" s="16"/>
      <c r="AB19" s="16"/>
      <c r="AC19" s="16"/>
      <c r="AD19" s="20">
        <f t="shared" si="2"/>
        <v>3</v>
      </c>
      <c r="AE19" s="20">
        <f t="shared" si="3"/>
        <v>100</v>
      </c>
      <c r="AF19">
        <v>4</v>
      </c>
      <c r="AG19" s="14"/>
      <c r="AH19" s="14"/>
      <c r="AJ19" s="14"/>
      <c r="AK19" s="15"/>
      <c r="AL19" s="13"/>
      <c r="AM19" s="13"/>
      <c r="AN19" s="13"/>
      <c r="AO19" s="55"/>
      <c r="AP19" s="56"/>
      <c r="AQ19" s="14"/>
      <c r="AR19" s="22">
        <f t="shared" si="4"/>
        <v>4</v>
      </c>
      <c r="AS19" s="22">
        <f t="shared" si="5"/>
        <v>100</v>
      </c>
      <c r="AT19" s="119">
        <v>2</v>
      </c>
      <c r="AU19" s="16">
        <v>4</v>
      </c>
      <c r="AV19" s="14"/>
      <c r="AW19" s="16"/>
      <c r="AX19" s="13"/>
      <c r="AY19" s="16"/>
      <c r="AZ19" s="14"/>
      <c r="BA19" s="43"/>
      <c r="BB19" s="43"/>
      <c r="BC19" s="43"/>
      <c r="BD19" s="43"/>
      <c r="BE19" s="43"/>
      <c r="BF19" s="43"/>
      <c r="BG19" s="23">
        <f t="shared" si="6"/>
        <v>6</v>
      </c>
      <c r="BH19" s="23">
        <f t="shared" si="7"/>
        <v>300</v>
      </c>
      <c r="BI19" s="16">
        <v>4</v>
      </c>
      <c r="BJ19" s="24"/>
      <c r="BK19" s="16"/>
      <c r="BL19" s="13"/>
      <c r="BM19" s="13"/>
      <c r="BN19" s="16"/>
      <c r="BO19" s="16"/>
      <c r="BP19" s="17"/>
      <c r="BQ19" s="17"/>
      <c r="BR19" s="17"/>
      <c r="BS19" s="17"/>
      <c r="BT19" s="17"/>
      <c r="BU19" s="25">
        <f t="shared" si="8"/>
        <v>4</v>
      </c>
      <c r="BV19" s="26">
        <f t="shared" si="9"/>
        <v>100</v>
      </c>
      <c r="BW19" s="13">
        <v>4</v>
      </c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I19" s="28">
        <f t="shared" si="10"/>
        <v>4</v>
      </c>
      <c r="CJ19" s="28">
        <f t="shared" si="11"/>
        <v>100</v>
      </c>
      <c r="CK19" s="13"/>
      <c r="CL19" s="13"/>
      <c r="CM19" s="5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2">
        <f t="shared" si="12"/>
        <v>0</v>
      </c>
      <c r="CY19" s="12">
        <f t="shared" si="13"/>
        <v>0</v>
      </c>
      <c r="CZ19" s="13"/>
      <c r="DA19" s="13"/>
      <c r="DB19" s="13"/>
      <c r="DC19" s="13"/>
      <c r="DD19" s="13"/>
      <c r="DE19" s="13"/>
      <c r="DF19" s="13"/>
      <c r="DG19" s="13"/>
      <c r="DH19" s="13"/>
      <c r="DI19" s="13"/>
    </row>
    <row r="20" spans="1:113" ht="18" customHeight="1" thickBot="1">
      <c r="A20" s="46">
        <v>16</v>
      </c>
      <c r="B20" s="61" t="s">
        <v>51</v>
      </c>
      <c r="C20">
        <v>5</v>
      </c>
      <c r="E20" s="14"/>
      <c r="G20" s="14"/>
      <c r="H20" s="14"/>
      <c r="I20" s="14"/>
      <c r="J20" s="54"/>
      <c r="K20" s="14"/>
      <c r="L20" s="48"/>
      <c r="M20" s="33"/>
      <c r="N20" s="49"/>
      <c r="O20" s="35"/>
      <c r="P20" s="19">
        <f t="shared" si="0"/>
        <v>5</v>
      </c>
      <c r="Q20" s="19">
        <f t="shared" si="1"/>
        <v>100</v>
      </c>
      <c r="R20" s="43">
        <v>3</v>
      </c>
      <c r="T20" s="14"/>
      <c r="V20" s="50"/>
      <c r="W20" s="51"/>
      <c r="X20" s="13"/>
      <c r="Y20" s="39"/>
      <c r="Z20" s="43"/>
      <c r="AA20" s="16"/>
      <c r="AB20" s="16"/>
      <c r="AC20" s="16"/>
      <c r="AD20" s="20">
        <f t="shared" si="2"/>
        <v>3</v>
      </c>
      <c r="AE20" s="20">
        <f t="shared" si="3"/>
        <v>100</v>
      </c>
      <c r="AF20">
        <v>4</v>
      </c>
      <c r="AG20" s="14"/>
      <c r="AH20" s="14"/>
      <c r="AJ20" s="14"/>
      <c r="AK20" s="15"/>
      <c r="AL20" s="13"/>
      <c r="AM20" s="13"/>
      <c r="AN20" s="13"/>
      <c r="AO20" s="55"/>
      <c r="AP20" s="56"/>
      <c r="AQ20" s="14"/>
      <c r="AR20" s="22">
        <f t="shared" si="4"/>
        <v>4</v>
      </c>
      <c r="AS20" s="22">
        <f t="shared" si="5"/>
        <v>100</v>
      </c>
      <c r="AT20" s="119">
        <v>2</v>
      </c>
      <c r="AU20" s="16">
        <v>4</v>
      </c>
      <c r="AV20" s="14"/>
      <c r="AW20" s="16"/>
      <c r="AX20" s="13"/>
      <c r="AY20" s="16"/>
      <c r="AZ20" s="14"/>
      <c r="BA20" s="43"/>
      <c r="BB20" s="43"/>
      <c r="BC20" s="43"/>
      <c r="BD20" s="43"/>
      <c r="BE20" s="43"/>
      <c r="BF20" s="43"/>
      <c r="BG20" s="23">
        <f t="shared" si="6"/>
        <v>6</v>
      </c>
      <c r="BH20" s="23">
        <f t="shared" si="7"/>
        <v>300</v>
      </c>
      <c r="BI20" s="16">
        <v>4</v>
      </c>
      <c r="BJ20" s="24"/>
      <c r="BK20" s="16"/>
      <c r="BL20" s="13"/>
      <c r="BM20" s="13"/>
      <c r="BN20" s="16"/>
      <c r="BO20" s="16"/>
      <c r="BP20" s="17"/>
      <c r="BQ20" s="17"/>
      <c r="BR20" s="17"/>
      <c r="BS20" s="17"/>
      <c r="BT20" s="17"/>
      <c r="BU20" s="25">
        <f t="shared" si="8"/>
        <v>4</v>
      </c>
      <c r="BV20" s="26">
        <f t="shared" si="9"/>
        <v>100</v>
      </c>
      <c r="BW20" s="13">
        <v>4</v>
      </c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I20" s="28">
        <f t="shared" si="10"/>
        <v>4</v>
      </c>
      <c r="CJ20" s="28">
        <f t="shared" si="11"/>
        <v>100</v>
      </c>
      <c r="CK20" s="13"/>
      <c r="CL20" s="13"/>
      <c r="CM20" s="5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2">
        <f t="shared" si="12"/>
        <v>0</v>
      </c>
      <c r="CY20" s="12">
        <f t="shared" si="13"/>
        <v>0</v>
      </c>
      <c r="CZ20" s="13"/>
      <c r="DA20" s="13"/>
      <c r="DB20" s="13"/>
      <c r="DC20" s="13"/>
      <c r="DD20" s="13"/>
      <c r="DE20" s="13"/>
      <c r="DF20" s="13"/>
      <c r="DG20" s="13"/>
      <c r="DH20" s="13"/>
      <c r="DI20" s="13"/>
    </row>
    <row r="21" spans="1:113" ht="18" customHeight="1" thickBot="1">
      <c r="A21" s="30">
        <v>17</v>
      </c>
      <c r="B21" s="61" t="s">
        <v>52</v>
      </c>
      <c r="C21">
        <v>5</v>
      </c>
      <c r="E21" s="14"/>
      <c r="G21" s="14"/>
      <c r="H21" s="14"/>
      <c r="I21" s="14"/>
      <c r="J21" s="54"/>
      <c r="K21" s="14"/>
      <c r="L21" s="48"/>
      <c r="M21" s="33"/>
      <c r="N21" s="49"/>
      <c r="O21" s="35"/>
      <c r="P21" s="19">
        <f t="shared" si="0"/>
        <v>5</v>
      </c>
      <c r="Q21" s="19">
        <f t="shared" si="1"/>
        <v>100</v>
      </c>
      <c r="R21" s="43">
        <v>3</v>
      </c>
      <c r="T21" s="14"/>
      <c r="V21" s="50"/>
      <c r="W21" s="51"/>
      <c r="X21" s="13"/>
      <c r="Y21" s="39"/>
      <c r="Z21" s="43"/>
      <c r="AA21" s="16"/>
      <c r="AB21" s="16"/>
      <c r="AC21" s="16"/>
      <c r="AD21" s="20">
        <f t="shared" si="2"/>
        <v>3</v>
      </c>
      <c r="AE21" s="20">
        <f t="shared" si="3"/>
        <v>100</v>
      </c>
      <c r="AF21">
        <v>4</v>
      </c>
      <c r="AG21" s="14"/>
      <c r="AH21" s="14"/>
      <c r="AJ21" s="14"/>
      <c r="AK21" s="15"/>
      <c r="AL21" s="13"/>
      <c r="AM21" s="13"/>
      <c r="AN21" s="13"/>
      <c r="AO21" s="55"/>
      <c r="AP21" s="56"/>
      <c r="AQ21" s="14"/>
      <c r="AR21" s="22">
        <f t="shared" si="4"/>
        <v>4</v>
      </c>
      <c r="AS21" s="22">
        <f t="shared" si="5"/>
        <v>100</v>
      </c>
      <c r="AT21" s="119">
        <v>2</v>
      </c>
      <c r="AU21" s="16">
        <v>4</v>
      </c>
      <c r="AV21" s="14"/>
      <c r="AW21" s="16"/>
      <c r="AX21" s="13"/>
      <c r="AY21" s="16"/>
      <c r="AZ21" s="14"/>
      <c r="BA21" s="43"/>
      <c r="BB21" s="43"/>
      <c r="BC21" s="43"/>
      <c r="BD21" s="43"/>
      <c r="BE21" s="43"/>
      <c r="BF21" s="43"/>
      <c r="BG21" s="23">
        <f t="shared" si="6"/>
        <v>6</v>
      </c>
      <c r="BH21" s="23">
        <f t="shared" si="7"/>
        <v>300</v>
      </c>
      <c r="BI21" s="16">
        <v>4</v>
      </c>
      <c r="BJ21" s="24"/>
      <c r="BK21" s="16"/>
      <c r="BL21" s="13"/>
      <c r="BM21" s="13"/>
      <c r="BN21" s="16"/>
      <c r="BO21" s="16"/>
      <c r="BP21" s="17"/>
      <c r="BQ21" s="17"/>
      <c r="BR21" s="17"/>
      <c r="BS21" s="17"/>
      <c r="BT21" s="17"/>
      <c r="BU21" s="25">
        <v>4</v>
      </c>
      <c r="BV21" s="26">
        <f t="shared" si="9"/>
        <v>100</v>
      </c>
      <c r="BW21" s="13">
        <v>3</v>
      </c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I21" s="28">
        <f t="shared" si="10"/>
        <v>3</v>
      </c>
      <c r="CJ21" s="28">
        <f t="shared" si="11"/>
        <v>75</v>
      </c>
      <c r="CK21" s="13"/>
      <c r="CL21" s="13"/>
      <c r="CM21" s="5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2">
        <f t="shared" si="12"/>
        <v>0</v>
      </c>
      <c r="CY21" s="12">
        <f t="shared" si="13"/>
        <v>0</v>
      </c>
      <c r="CZ21" s="13"/>
      <c r="DA21" s="13"/>
      <c r="DB21" s="13"/>
      <c r="DC21" s="13"/>
      <c r="DD21" s="13"/>
      <c r="DE21" s="13"/>
      <c r="DF21" s="13"/>
      <c r="DG21" s="13"/>
      <c r="DH21" s="13"/>
      <c r="DI21" s="13"/>
    </row>
    <row r="22" spans="1:113" ht="18" customHeight="1" thickBot="1">
      <c r="A22" s="46">
        <v>18</v>
      </c>
      <c r="B22" s="61" t="s">
        <v>53</v>
      </c>
      <c r="C22">
        <v>3</v>
      </c>
      <c r="E22" s="14"/>
      <c r="G22" s="14"/>
      <c r="H22" s="14"/>
      <c r="I22" s="14"/>
      <c r="J22" s="54"/>
      <c r="K22" s="14"/>
      <c r="L22" s="48"/>
      <c r="M22" s="33"/>
      <c r="N22" s="49"/>
      <c r="O22" s="35"/>
      <c r="P22" s="19">
        <v>3</v>
      </c>
      <c r="Q22" s="19">
        <f t="shared" si="1"/>
        <v>60</v>
      </c>
      <c r="R22" s="43">
        <v>3</v>
      </c>
      <c r="T22" s="14"/>
      <c r="V22" s="50"/>
      <c r="W22" s="51"/>
      <c r="X22" s="13"/>
      <c r="Y22" s="39"/>
      <c r="Z22" s="43"/>
      <c r="AA22" s="16"/>
      <c r="AB22" s="16"/>
      <c r="AC22" s="16"/>
      <c r="AD22" s="20">
        <f t="shared" si="2"/>
        <v>3</v>
      </c>
      <c r="AE22" s="20">
        <f t="shared" si="3"/>
        <v>100</v>
      </c>
      <c r="AF22">
        <v>4</v>
      </c>
      <c r="AG22" s="14"/>
      <c r="AH22" s="14"/>
      <c r="AJ22" s="14"/>
      <c r="AK22" s="15"/>
      <c r="AL22" s="13"/>
      <c r="AM22" s="13"/>
      <c r="AN22" s="13"/>
      <c r="AO22" s="55"/>
      <c r="AP22" s="56"/>
      <c r="AQ22" s="14"/>
      <c r="AR22" s="22">
        <f t="shared" si="4"/>
        <v>4</v>
      </c>
      <c r="AS22" s="22">
        <f t="shared" si="5"/>
        <v>100</v>
      </c>
      <c r="AT22" s="119">
        <v>2</v>
      </c>
      <c r="AU22" s="16">
        <v>4</v>
      </c>
      <c r="AV22" s="14"/>
      <c r="AW22" s="16"/>
      <c r="AX22" s="13"/>
      <c r="AY22" s="16"/>
      <c r="AZ22" s="14"/>
      <c r="BA22" s="43"/>
      <c r="BB22" s="43"/>
      <c r="BC22" s="43"/>
      <c r="BD22" s="43"/>
      <c r="BE22" s="43"/>
      <c r="BF22" s="43"/>
      <c r="BG22" s="23">
        <f t="shared" si="6"/>
        <v>6</v>
      </c>
      <c r="BH22" s="23">
        <f t="shared" si="7"/>
        <v>300</v>
      </c>
      <c r="BI22" s="16">
        <v>4</v>
      </c>
      <c r="BJ22" s="24"/>
      <c r="BK22" s="16"/>
      <c r="BL22" s="13"/>
      <c r="BM22" s="13"/>
      <c r="BN22" s="16"/>
      <c r="BO22" s="16"/>
      <c r="BP22" s="17"/>
      <c r="BQ22" s="17"/>
      <c r="BR22" s="17"/>
      <c r="BS22" s="17"/>
      <c r="BT22" s="17"/>
      <c r="BU22" s="25">
        <v>4</v>
      </c>
      <c r="BV22" s="26">
        <f t="shared" si="9"/>
        <v>100</v>
      </c>
      <c r="BW22" s="13">
        <v>4</v>
      </c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I22" s="28">
        <v>4</v>
      </c>
      <c r="CJ22" s="28">
        <f t="shared" si="11"/>
        <v>100</v>
      </c>
      <c r="CK22" s="13"/>
      <c r="CL22" s="13"/>
      <c r="CM22" s="5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2">
        <f t="shared" si="12"/>
        <v>0</v>
      </c>
      <c r="CY22" s="12">
        <f t="shared" si="13"/>
        <v>0</v>
      </c>
      <c r="CZ22" s="13"/>
      <c r="DA22" s="13"/>
      <c r="DB22" s="13"/>
      <c r="DC22" s="13"/>
      <c r="DD22" s="13"/>
      <c r="DE22" s="13"/>
      <c r="DF22" s="13"/>
      <c r="DG22" s="13"/>
      <c r="DH22" s="13"/>
      <c r="DI22" s="13"/>
    </row>
    <row r="23" spans="1:113" ht="18" customHeight="1"/>
    <row r="24" spans="1:113" s="101" customFormat="1" ht="18" customHeight="1" thickBot="1">
      <c r="A24" s="99"/>
      <c r="B24" s="100"/>
      <c r="C24" s="101">
        <v>4</v>
      </c>
      <c r="E24" s="102"/>
      <c r="G24" s="102"/>
      <c r="H24" s="102"/>
      <c r="I24" s="102"/>
      <c r="J24" s="103"/>
      <c r="K24" s="102"/>
      <c r="L24" s="104"/>
      <c r="M24" s="105"/>
      <c r="N24" s="106"/>
      <c r="O24" s="107"/>
      <c r="P24" s="108">
        <f>SUM(C24:O24)</f>
        <v>4</v>
      </c>
      <c r="Q24" s="108">
        <f>P24/4*100</f>
        <v>100</v>
      </c>
      <c r="R24" s="109">
        <v>5</v>
      </c>
      <c r="T24" s="102"/>
      <c r="V24" s="110"/>
      <c r="W24" s="111"/>
      <c r="X24" s="112"/>
      <c r="Y24" s="113"/>
      <c r="Z24" s="109"/>
      <c r="AA24" s="20"/>
      <c r="AB24" s="20"/>
      <c r="AC24" s="20"/>
      <c r="AD24" s="20">
        <f>SUM(R24:AC24)</f>
        <v>5</v>
      </c>
      <c r="AE24" s="20">
        <f>AD24/5*100</f>
        <v>100</v>
      </c>
      <c r="AF24" s="101">
        <v>4</v>
      </c>
      <c r="AG24" s="102"/>
      <c r="AH24" s="102"/>
      <c r="AJ24" s="102"/>
      <c r="AK24" s="114"/>
      <c r="AL24" s="112"/>
      <c r="AM24" s="112"/>
      <c r="AN24" s="112"/>
      <c r="AO24" s="104"/>
      <c r="AP24" s="105"/>
      <c r="AQ24" s="102"/>
      <c r="AR24" s="20">
        <f>SUM(AF24:AQ24)</f>
        <v>4</v>
      </c>
      <c r="AS24" s="20">
        <f>AR24/4*100</f>
        <v>100</v>
      </c>
      <c r="AT24" s="20">
        <v>3</v>
      </c>
      <c r="AU24" s="20">
        <v>4</v>
      </c>
      <c r="AV24" s="102"/>
      <c r="AW24" s="20"/>
      <c r="AX24" s="112"/>
      <c r="AY24" s="20"/>
      <c r="AZ24" s="102"/>
      <c r="BA24" s="109"/>
      <c r="BB24" s="109"/>
      <c r="BC24" s="109"/>
      <c r="BD24" s="109"/>
      <c r="BE24" s="109"/>
      <c r="BF24" s="109"/>
      <c r="BG24" s="20">
        <f>SUM(AT24:BF24)</f>
        <v>7</v>
      </c>
      <c r="BH24" s="20">
        <f>BG24/3*100</f>
        <v>233.33333333333334</v>
      </c>
      <c r="BI24" s="20">
        <v>3</v>
      </c>
      <c r="BJ24" s="115"/>
      <c r="BK24" s="20"/>
      <c r="BL24" s="112"/>
      <c r="BM24" s="112"/>
      <c r="BN24" s="20"/>
      <c r="BO24" s="20"/>
      <c r="BP24" s="87"/>
      <c r="BQ24" s="87"/>
      <c r="BR24" s="87"/>
      <c r="BS24" s="87"/>
      <c r="BT24" s="87"/>
      <c r="BU24" s="116">
        <f>SUM(BI24:BT24)</f>
        <v>3</v>
      </c>
      <c r="BV24" s="117">
        <f>BU24/3*100</f>
        <v>100</v>
      </c>
      <c r="BW24" s="101">
        <v>4</v>
      </c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01">
        <f>SUM(BW24:CH24)</f>
        <v>4</v>
      </c>
      <c r="CJ24" s="112">
        <f>CI24/4*100</f>
        <v>100</v>
      </c>
      <c r="CK24" s="112"/>
      <c r="CL24" s="112"/>
      <c r="CM24" s="118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</row>
    <row r="25" spans="1:113" ht="18" customHeight="1" thickBot="1">
      <c r="A25" s="30">
        <v>19</v>
      </c>
      <c r="B25" s="61" t="s">
        <v>54</v>
      </c>
      <c r="C25">
        <v>4</v>
      </c>
      <c r="E25" s="14"/>
      <c r="G25" s="14"/>
      <c r="H25" s="14"/>
      <c r="I25" s="14"/>
      <c r="J25" s="54"/>
      <c r="K25" s="14"/>
      <c r="L25" s="48"/>
      <c r="M25" s="33"/>
      <c r="N25" s="49"/>
      <c r="O25" s="35"/>
      <c r="P25" s="108">
        <f t="shared" ref="P25:P42" si="14">SUM(C25:O25)</f>
        <v>4</v>
      </c>
      <c r="Q25" s="108">
        <f t="shared" ref="Q25:Q42" si="15">P25/4*100</f>
        <v>100</v>
      </c>
      <c r="R25" s="43">
        <v>4</v>
      </c>
      <c r="T25" s="14"/>
      <c r="V25" s="50"/>
      <c r="W25" s="51"/>
      <c r="X25" s="13"/>
      <c r="Y25" s="39"/>
      <c r="Z25" s="43"/>
      <c r="AA25" s="16"/>
      <c r="AB25" s="16"/>
      <c r="AC25" s="16"/>
      <c r="AD25" s="20">
        <f t="shared" ref="AD25:AD41" si="16">SUM(R25:AC25)</f>
        <v>4</v>
      </c>
      <c r="AE25" s="20">
        <f t="shared" ref="AE25:AE42" si="17">AD25/5*100</f>
        <v>80</v>
      </c>
      <c r="AF25">
        <v>4</v>
      </c>
      <c r="AG25" s="14"/>
      <c r="AH25" s="14"/>
      <c r="AJ25" s="14"/>
      <c r="AK25" s="15"/>
      <c r="AL25" s="13"/>
      <c r="AM25" s="13"/>
      <c r="AN25" s="13"/>
      <c r="AO25" s="55"/>
      <c r="AP25" s="56"/>
      <c r="AQ25" s="14"/>
      <c r="AR25" s="20">
        <f t="shared" ref="AR25:AR62" si="18">SUM(AF25:AQ25)</f>
        <v>4</v>
      </c>
      <c r="AS25" s="20">
        <f t="shared" ref="AS25:AS42" si="19">AR25/4*100</f>
        <v>100</v>
      </c>
      <c r="AT25" s="119">
        <v>0</v>
      </c>
      <c r="AU25" s="16">
        <v>4</v>
      </c>
      <c r="AV25" s="14"/>
      <c r="AW25" s="16"/>
      <c r="AX25" s="13"/>
      <c r="AY25" s="16"/>
      <c r="AZ25" s="14"/>
      <c r="BA25" s="43"/>
      <c r="BB25" s="43"/>
      <c r="BC25" s="43"/>
      <c r="BD25" s="43"/>
      <c r="BE25" s="43"/>
      <c r="BF25" s="43"/>
      <c r="BG25" s="20">
        <f t="shared" ref="BG25:BG42" si="20">SUM(AT25:BF25)</f>
        <v>4</v>
      </c>
      <c r="BH25" s="20">
        <f t="shared" ref="BH25:BH42" si="21">BG25/3*100</f>
        <v>133.33333333333331</v>
      </c>
      <c r="BI25" s="16">
        <v>3</v>
      </c>
      <c r="BJ25" s="24"/>
      <c r="BK25" s="16"/>
      <c r="BL25" s="13"/>
      <c r="BM25" s="13"/>
      <c r="BN25" s="16"/>
      <c r="BO25" s="16"/>
      <c r="BP25" s="17"/>
      <c r="BQ25" s="17"/>
      <c r="BR25" s="17"/>
      <c r="BS25" s="17"/>
      <c r="BT25" s="17"/>
      <c r="BU25" s="116">
        <f t="shared" ref="BU25:BU42" si="22">SUM(BI25:BT25)</f>
        <v>3</v>
      </c>
      <c r="BV25" s="117">
        <f t="shared" ref="BV25:BV42" si="23">BU25/3*100</f>
        <v>100</v>
      </c>
      <c r="BW25" s="13">
        <v>4</v>
      </c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I25" s="101">
        <f t="shared" ref="CI25:CI42" si="24">SUM(BW25:CH25)</f>
        <v>4</v>
      </c>
      <c r="CJ25" s="112">
        <f t="shared" ref="CJ25:CJ42" si="25">CI25/4*100</f>
        <v>100</v>
      </c>
      <c r="CK25" s="13"/>
      <c r="CL25" s="13"/>
      <c r="CM25" s="5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2">
        <f t="shared" si="12"/>
        <v>0</v>
      </c>
      <c r="CY25" s="12">
        <f t="shared" si="13"/>
        <v>0</v>
      </c>
      <c r="CZ25" s="13"/>
      <c r="DA25" s="13"/>
      <c r="DB25" s="13"/>
      <c r="DC25" s="13"/>
      <c r="DD25" s="13"/>
      <c r="DE25" s="13"/>
      <c r="DF25" s="13"/>
      <c r="DG25" s="13"/>
      <c r="DH25" s="13"/>
      <c r="DI25" s="13"/>
    </row>
    <row r="26" spans="1:113" ht="18" customHeight="1" thickBot="1">
      <c r="A26" s="46">
        <v>20</v>
      </c>
      <c r="B26" s="61" t="s">
        <v>55</v>
      </c>
      <c r="C26">
        <v>3</v>
      </c>
      <c r="E26" s="14"/>
      <c r="G26" s="14"/>
      <c r="H26" s="14"/>
      <c r="I26" s="14"/>
      <c r="J26" s="54"/>
      <c r="K26" s="14"/>
      <c r="L26" s="48"/>
      <c r="M26" s="33"/>
      <c r="N26" s="49"/>
      <c r="O26" s="35"/>
      <c r="P26" s="108">
        <f t="shared" si="14"/>
        <v>3</v>
      </c>
      <c r="Q26" s="108">
        <f t="shared" si="15"/>
        <v>75</v>
      </c>
      <c r="R26" s="43">
        <v>4</v>
      </c>
      <c r="T26" s="14"/>
      <c r="V26" s="50"/>
      <c r="W26" s="51"/>
      <c r="X26" s="13"/>
      <c r="Y26" s="39"/>
      <c r="Z26" s="43"/>
      <c r="AA26" s="16"/>
      <c r="AB26" s="16"/>
      <c r="AC26" s="16"/>
      <c r="AD26" s="20">
        <f t="shared" si="16"/>
        <v>4</v>
      </c>
      <c r="AE26" s="20">
        <f t="shared" si="17"/>
        <v>80</v>
      </c>
      <c r="AF26">
        <v>3</v>
      </c>
      <c r="AG26" s="14"/>
      <c r="AH26" s="14"/>
      <c r="AJ26" s="14"/>
      <c r="AK26" s="15"/>
      <c r="AL26" s="13"/>
      <c r="AM26" s="13"/>
      <c r="AN26" s="13"/>
      <c r="AO26" s="55"/>
      <c r="AP26" s="56"/>
      <c r="AQ26" s="14"/>
      <c r="AR26" s="20">
        <f t="shared" si="18"/>
        <v>3</v>
      </c>
      <c r="AS26" s="20">
        <f t="shared" si="19"/>
        <v>75</v>
      </c>
      <c r="AT26" s="119">
        <v>3</v>
      </c>
      <c r="AU26" s="16">
        <v>4</v>
      </c>
      <c r="AV26" s="14"/>
      <c r="AW26" s="16"/>
      <c r="AX26" s="13"/>
      <c r="AY26" s="16"/>
      <c r="AZ26" s="14"/>
      <c r="BA26" s="43"/>
      <c r="BB26" s="43"/>
      <c r="BC26" s="43"/>
      <c r="BD26" s="43"/>
      <c r="BE26" s="43"/>
      <c r="BF26" s="43"/>
      <c r="BG26" s="20">
        <f t="shared" si="20"/>
        <v>7</v>
      </c>
      <c r="BH26" s="20">
        <f t="shared" si="21"/>
        <v>233.33333333333334</v>
      </c>
      <c r="BI26" s="16">
        <v>3</v>
      </c>
      <c r="BJ26" s="24"/>
      <c r="BK26" s="16"/>
      <c r="BL26" s="13"/>
      <c r="BM26" s="13"/>
      <c r="BN26" s="16"/>
      <c r="BO26" s="16"/>
      <c r="BP26" s="17"/>
      <c r="BQ26" s="17"/>
      <c r="BR26" s="17"/>
      <c r="BS26" s="17"/>
      <c r="BT26" s="17"/>
      <c r="BU26" s="116">
        <f t="shared" si="22"/>
        <v>3</v>
      </c>
      <c r="BV26" s="117">
        <f t="shared" si="23"/>
        <v>100</v>
      </c>
      <c r="BW26" s="13">
        <v>2</v>
      </c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I26" s="101">
        <f t="shared" si="24"/>
        <v>2</v>
      </c>
      <c r="CJ26" s="112">
        <f t="shared" si="25"/>
        <v>50</v>
      </c>
      <c r="CK26" s="13"/>
      <c r="CL26" s="13"/>
      <c r="CM26" s="5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2">
        <f t="shared" si="12"/>
        <v>0</v>
      </c>
      <c r="CY26" s="12">
        <f t="shared" si="13"/>
        <v>0</v>
      </c>
      <c r="CZ26" s="13"/>
      <c r="DA26" s="13"/>
      <c r="DB26" s="13"/>
      <c r="DC26" s="13"/>
      <c r="DD26" s="13"/>
      <c r="DE26" s="13"/>
      <c r="DF26" s="13"/>
      <c r="DG26" s="13"/>
      <c r="DH26" s="13"/>
      <c r="DI26" s="13"/>
    </row>
    <row r="27" spans="1:113" ht="18" customHeight="1" thickBot="1">
      <c r="A27" s="30">
        <v>21</v>
      </c>
      <c r="B27" s="61" t="s">
        <v>56</v>
      </c>
      <c r="C27">
        <v>2</v>
      </c>
      <c r="E27" s="14"/>
      <c r="G27" s="14"/>
      <c r="H27" s="14"/>
      <c r="I27" s="14"/>
      <c r="J27" s="54"/>
      <c r="K27" s="14"/>
      <c r="L27" s="48"/>
      <c r="M27" s="33"/>
      <c r="N27" s="49"/>
      <c r="O27" s="35"/>
      <c r="P27" s="108">
        <f t="shared" si="14"/>
        <v>2</v>
      </c>
      <c r="Q27" s="108">
        <f t="shared" si="15"/>
        <v>50</v>
      </c>
      <c r="R27" s="43">
        <v>5</v>
      </c>
      <c r="T27" s="14"/>
      <c r="V27" s="50"/>
      <c r="W27" s="51"/>
      <c r="X27" s="13"/>
      <c r="Y27" s="39"/>
      <c r="Z27" s="43"/>
      <c r="AA27" s="16"/>
      <c r="AB27" s="16"/>
      <c r="AC27" s="16"/>
      <c r="AD27" s="20">
        <f t="shared" si="16"/>
        <v>5</v>
      </c>
      <c r="AE27" s="20">
        <f t="shared" si="17"/>
        <v>100</v>
      </c>
      <c r="AF27">
        <v>4</v>
      </c>
      <c r="AG27" s="14"/>
      <c r="AH27" s="14"/>
      <c r="AJ27" s="14"/>
      <c r="AK27" s="15"/>
      <c r="AL27" s="13"/>
      <c r="AM27" s="13"/>
      <c r="AN27" s="13"/>
      <c r="AO27" s="55"/>
      <c r="AP27" s="56"/>
      <c r="AQ27" s="14"/>
      <c r="AR27" s="20">
        <f t="shared" si="18"/>
        <v>4</v>
      </c>
      <c r="AS27" s="20">
        <f t="shared" si="19"/>
        <v>100</v>
      </c>
      <c r="AT27" s="119">
        <v>3</v>
      </c>
      <c r="AU27" s="16">
        <v>4</v>
      </c>
      <c r="AV27" s="14"/>
      <c r="AW27" s="16"/>
      <c r="AX27" s="13"/>
      <c r="AY27" s="16"/>
      <c r="AZ27" s="14"/>
      <c r="BA27" s="43"/>
      <c r="BB27" s="43"/>
      <c r="BC27" s="43"/>
      <c r="BD27" s="43"/>
      <c r="BE27" s="43"/>
      <c r="BF27" s="43"/>
      <c r="BG27" s="20">
        <f t="shared" si="20"/>
        <v>7</v>
      </c>
      <c r="BH27" s="20">
        <f t="shared" si="21"/>
        <v>233.33333333333334</v>
      </c>
      <c r="BI27" s="16">
        <v>2</v>
      </c>
      <c r="BJ27" s="24"/>
      <c r="BK27" s="16"/>
      <c r="BL27" s="13"/>
      <c r="BM27" s="13"/>
      <c r="BN27" s="16"/>
      <c r="BO27" s="16"/>
      <c r="BP27" s="17"/>
      <c r="BQ27" s="17"/>
      <c r="BR27" s="17"/>
      <c r="BS27" s="17"/>
      <c r="BT27" s="17"/>
      <c r="BU27" s="116">
        <f t="shared" si="22"/>
        <v>2</v>
      </c>
      <c r="BV27" s="117">
        <f t="shared" si="23"/>
        <v>66.666666666666657</v>
      </c>
      <c r="BW27" s="13">
        <v>4</v>
      </c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I27" s="101">
        <f t="shared" si="24"/>
        <v>4</v>
      </c>
      <c r="CJ27" s="112">
        <f t="shared" si="25"/>
        <v>100</v>
      </c>
      <c r="CK27" s="13"/>
      <c r="CL27" s="13"/>
      <c r="CM27" s="5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2">
        <f t="shared" si="12"/>
        <v>0</v>
      </c>
      <c r="CY27" s="12">
        <f t="shared" si="13"/>
        <v>0</v>
      </c>
      <c r="CZ27" s="13"/>
      <c r="DA27" s="13"/>
      <c r="DB27" s="13"/>
      <c r="DC27" s="13"/>
      <c r="DD27" s="13"/>
      <c r="DE27" s="13"/>
      <c r="DF27" s="13"/>
      <c r="DG27" s="13"/>
      <c r="DH27" s="13"/>
      <c r="DI27" s="13"/>
    </row>
    <row r="28" spans="1:113" ht="18" customHeight="1" thickBot="1">
      <c r="A28" s="46">
        <v>22</v>
      </c>
      <c r="B28" s="61" t="s">
        <v>57</v>
      </c>
      <c r="C28">
        <v>3</v>
      </c>
      <c r="E28" s="14"/>
      <c r="G28" s="14"/>
      <c r="H28" s="14"/>
      <c r="I28" s="14"/>
      <c r="J28" s="54"/>
      <c r="K28" s="14"/>
      <c r="L28" s="48"/>
      <c r="M28" s="33"/>
      <c r="N28" s="49"/>
      <c r="O28" s="35"/>
      <c r="P28" s="108">
        <f t="shared" si="14"/>
        <v>3</v>
      </c>
      <c r="Q28" s="108">
        <f t="shared" si="15"/>
        <v>75</v>
      </c>
      <c r="R28" s="43">
        <v>4</v>
      </c>
      <c r="T28" s="14"/>
      <c r="V28" s="50"/>
      <c r="W28" s="51"/>
      <c r="X28" s="13"/>
      <c r="Y28" s="39"/>
      <c r="Z28" s="43"/>
      <c r="AA28" s="16"/>
      <c r="AB28" s="16"/>
      <c r="AC28" s="16"/>
      <c r="AD28" s="20">
        <f t="shared" si="16"/>
        <v>4</v>
      </c>
      <c r="AE28" s="20">
        <f t="shared" si="17"/>
        <v>80</v>
      </c>
      <c r="AF28">
        <v>3</v>
      </c>
      <c r="AG28" s="14"/>
      <c r="AH28" s="14"/>
      <c r="AJ28" s="14"/>
      <c r="AK28" s="15"/>
      <c r="AL28" s="13"/>
      <c r="AM28" s="13"/>
      <c r="AN28" s="13"/>
      <c r="AO28" s="55"/>
      <c r="AP28" s="56"/>
      <c r="AQ28" s="14"/>
      <c r="AR28" s="20">
        <f t="shared" si="18"/>
        <v>3</v>
      </c>
      <c r="AS28" s="20">
        <f t="shared" si="19"/>
        <v>75</v>
      </c>
      <c r="AT28" s="119">
        <v>2</v>
      </c>
      <c r="AU28" s="16">
        <v>3</v>
      </c>
      <c r="AV28" s="14"/>
      <c r="AW28" s="16"/>
      <c r="AX28" s="13"/>
      <c r="AY28" s="16"/>
      <c r="AZ28" s="14"/>
      <c r="BA28" s="43"/>
      <c r="BB28" s="43"/>
      <c r="BC28" s="43"/>
      <c r="BD28" s="43"/>
      <c r="BE28" s="43"/>
      <c r="BF28" s="43"/>
      <c r="BG28" s="20">
        <f t="shared" si="20"/>
        <v>5</v>
      </c>
      <c r="BH28" s="20">
        <f t="shared" si="21"/>
        <v>166.66666666666669</v>
      </c>
      <c r="BI28" s="16">
        <v>3</v>
      </c>
      <c r="BJ28" s="24"/>
      <c r="BK28" s="16"/>
      <c r="BL28" s="13"/>
      <c r="BM28" s="13"/>
      <c r="BN28" s="16"/>
      <c r="BO28" s="16"/>
      <c r="BP28" s="17"/>
      <c r="BQ28" s="17"/>
      <c r="BR28" s="17"/>
      <c r="BS28" s="17"/>
      <c r="BT28" s="17"/>
      <c r="BU28" s="116">
        <f t="shared" si="22"/>
        <v>3</v>
      </c>
      <c r="BV28" s="117">
        <f t="shared" si="23"/>
        <v>100</v>
      </c>
      <c r="BW28" s="13">
        <v>4</v>
      </c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I28" s="101">
        <f t="shared" si="24"/>
        <v>4</v>
      </c>
      <c r="CJ28" s="112">
        <f t="shared" si="25"/>
        <v>100</v>
      </c>
      <c r="CK28" s="13"/>
      <c r="CL28" s="13"/>
      <c r="CM28" s="5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2">
        <f t="shared" si="12"/>
        <v>0</v>
      </c>
      <c r="CY28" s="12">
        <f t="shared" si="13"/>
        <v>0</v>
      </c>
      <c r="CZ28" s="13"/>
      <c r="DA28" s="13"/>
      <c r="DB28" s="13"/>
      <c r="DC28" s="13"/>
      <c r="DD28" s="13"/>
      <c r="DE28" s="13"/>
      <c r="DF28" s="13"/>
      <c r="DG28" s="13"/>
      <c r="DH28" s="13"/>
      <c r="DI28" s="13"/>
    </row>
    <row r="29" spans="1:113" ht="18" customHeight="1" thickBot="1">
      <c r="A29" s="30">
        <v>23</v>
      </c>
      <c r="B29" s="61" t="s">
        <v>58</v>
      </c>
      <c r="C29">
        <v>4</v>
      </c>
      <c r="E29" s="14"/>
      <c r="G29" s="14"/>
      <c r="H29" s="14"/>
      <c r="I29" s="14"/>
      <c r="J29" s="54"/>
      <c r="K29" s="14"/>
      <c r="L29" s="48"/>
      <c r="M29" s="33"/>
      <c r="N29" s="49"/>
      <c r="O29" s="35"/>
      <c r="P29" s="108">
        <f t="shared" si="14"/>
        <v>4</v>
      </c>
      <c r="Q29" s="108">
        <f t="shared" si="15"/>
        <v>100</v>
      </c>
      <c r="R29" s="43">
        <v>4</v>
      </c>
      <c r="T29" s="14"/>
      <c r="V29" s="50"/>
      <c r="W29" s="51"/>
      <c r="X29" s="13"/>
      <c r="Y29" s="39"/>
      <c r="Z29" s="43"/>
      <c r="AA29" s="16"/>
      <c r="AB29" s="16"/>
      <c r="AC29" s="16"/>
      <c r="AD29" s="20">
        <f t="shared" si="16"/>
        <v>4</v>
      </c>
      <c r="AE29" s="20">
        <f t="shared" si="17"/>
        <v>80</v>
      </c>
      <c r="AF29">
        <v>3</v>
      </c>
      <c r="AG29" s="14"/>
      <c r="AH29" s="14"/>
      <c r="AJ29" s="14"/>
      <c r="AK29" s="15"/>
      <c r="AL29" s="13"/>
      <c r="AM29" s="13"/>
      <c r="AN29" s="13"/>
      <c r="AO29" s="55"/>
      <c r="AP29" s="56"/>
      <c r="AQ29" s="14"/>
      <c r="AR29" s="20">
        <f t="shared" si="18"/>
        <v>3</v>
      </c>
      <c r="AS29" s="20">
        <f t="shared" si="19"/>
        <v>75</v>
      </c>
      <c r="AT29" s="119">
        <v>3</v>
      </c>
      <c r="AU29" s="16">
        <v>4</v>
      </c>
      <c r="AV29" s="14"/>
      <c r="AW29" s="16"/>
      <c r="AX29" s="13"/>
      <c r="AY29" s="16"/>
      <c r="AZ29" s="14"/>
      <c r="BA29" s="43"/>
      <c r="BB29" s="43"/>
      <c r="BC29" s="43"/>
      <c r="BD29" s="43"/>
      <c r="BE29" s="43"/>
      <c r="BF29" s="43"/>
      <c r="BG29" s="20">
        <f t="shared" si="20"/>
        <v>7</v>
      </c>
      <c r="BH29" s="20">
        <f t="shared" si="21"/>
        <v>233.33333333333334</v>
      </c>
      <c r="BI29" s="16">
        <v>3</v>
      </c>
      <c r="BJ29" s="24"/>
      <c r="BK29" s="16"/>
      <c r="BL29" s="13"/>
      <c r="BM29" s="13"/>
      <c r="BN29" s="16"/>
      <c r="BO29" s="16"/>
      <c r="BP29" s="17"/>
      <c r="BQ29" s="17"/>
      <c r="BR29" s="17"/>
      <c r="BS29" s="17"/>
      <c r="BT29" s="17"/>
      <c r="BU29" s="116">
        <f t="shared" si="22"/>
        <v>3</v>
      </c>
      <c r="BV29" s="117">
        <f t="shared" si="23"/>
        <v>100</v>
      </c>
      <c r="BW29" s="13">
        <v>4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I29" s="101">
        <f t="shared" si="24"/>
        <v>4</v>
      </c>
      <c r="CJ29" s="112">
        <f t="shared" si="25"/>
        <v>100</v>
      </c>
      <c r="CK29" s="13"/>
      <c r="CL29" s="13"/>
      <c r="CM29" s="5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2">
        <f t="shared" si="12"/>
        <v>0</v>
      </c>
      <c r="CY29" s="12">
        <f t="shared" si="13"/>
        <v>0</v>
      </c>
      <c r="CZ29" s="13"/>
      <c r="DA29" s="13"/>
      <c r="DB29" s="13"/>
      <c r="DC29" s="13"/>
      <c r="DD29" s="13"/>
      <c r="DE29" s="13"/>
      <c r="DF29" s="13"/>
      <c r="DG29" s="13"/>
      <c r="DH29" s="13"/>
      <c r="DI29" s="13"/>
    </row>
    <row r="30" spans="1:113" ht="18" customHeight="1" thickBot="1">
      <c r="A30" s="46">
        <v>24</v>
      </c>
      <c r="B30" s="61" t="s">
        <v>59</v>
      </c>
      <c r="C30">
        <v>2</v>
      </c>
      <c r="E30" s="14"/>
      <c r="G30" s="14"/>
      <c r="H30" s="14"/>
      <c r="I30" s="14"/>
      <c r="J30" s="54"/>
      <c r="K30" s="14"/>
      <c r="L30" s="48"/>
      <c r="M30" s="33"/>
      <c r="N30" s="49"/>
      <c r="O30" s="35"/>
      <c r="P30" s="108">
        <f t="shared" si="14"/>
        <v>2</v>
      </c>
      <c r="Q30" s="108">
        <f t="shared" si="15"/>
        <v>50</v>
      </c>
      <c r="R30" s="43">
        <v>3</v>
      </c>
      <c r="T30" s="14"/>
      <c r="V30" s="50"/>
      <c r="W30" s="51"/>
      <c r="X30" s="13"/>
      <c r="Y30" s="39"/>
      <c r="Z30" s="43"/>
      <c r="AA30" s="16"/>
      <c r="AB30" s="16"/>
      <c r="AC30" s="16"/>
      <c r="AD30" s="20">
        <f t="shared" si="16"/>
        <v>3</v>
      </c>
      <c r="AE30" s="20">
        <f t="shared" si="17"/>
        <v>60</v>
      </c>
      <c r="AF30">
        <v>4</v>
      </c>
      <c r="AG30" s="14"/>
      <c r="AH30" s="14"/>
      <c r="AJ30" s="14"/>
      <c r="AK30" s="15"/>
      <c r="AL30" s="13"/>
      <c r="AM30" s="13"/>
      <c r="AN30" s="13"/>
      <c r="AO30" s="55"/>
      <c r="AP30" s="56"/>
      <c r="AQ30" s="14"/>
      <c r="AR30" s="20">
        <f t="shared" si="18"/>
        <v>4</v>
      </c>
      <c r="AS30" s="20">
        <f t="shared" si="19"/>
        <v>100</v>
      </c>
      <c r="AT30" s="119">
        <v>3</v>
      </c>
      <c r="AU30" s="16">
        <v>4</v>
      </c>
      <c r="AV30" s="14"/>
      <c r="AW30" s="16"/>
      <c r="AX30" s="13"/>
      <c r="AY30" s="16"/>
      <c r="AZ30" s="14"/>
      <c r="BA30" s="43"/>
      <c r="BB30" s="43"/>
      <c r="BC30" s="43"/>
      <c r="BD30" s="43"/>
      <c r="BE30" s="43"/>
      <c r="BF30" s="43"/>
      <c r="BG30" s="20">
        <f t="shared" si="20"/>
        <v>7</v>
      </c>
      <c r="BH30" s="20">
        <f t="shared" si="21"/>
        <v>233.33333333333334</v>
      </c>
      <c r="BI30" s="16">
        <v>2</v>
      </c>
      <c r="BJ30" s="24"/>
      <c r="BK30" s="16"/>
      <c r="BL30" s="13"/>
      <c r="BM30" s="13"/>
      <c r="BN30" s="16"/>
      <c r="BO30" s="16"/>
      <c r="BP30" s="17"/>
      <c r="BQ30" s="17"/>
      <c r="BR30" s="17"/>
      <c r="BS30" s="17"/>
      <c r="BT30" s="17"/>
      <c r="BU30" s="116">
        <f t="shared" si="22"/>
        <v>2</v>
      </c>
      <c r="BV30" s="117">
        <f t="shared" si="23"/>
        <v>66.666666666666657</v>
      </c>
      <c r="BW30" s="13">
        <v>4</v>
      </c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I30" s="101">
        <f t="shared" si="24"/>
        <v>4</v>
      </c>
      <c r="CJ30" s="112">
        <f t="shared" si="25"/>
        <v>100</v>
      </c>
      <c r="CK30" s="13"/>
      <c r="CL30" s="13"/>
      <c r="CM30" s="5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2">
        <f t="shared" si="12"/>
        <v>0</v>
      </c>
      <c r="CY30" s="12">
        <f t="shared" si="13"/>
        <v>0</v>
      </c>
      <c r="CZ30" s="13"/>
      <c r="DA30" s="13"/>
      <c r="DB30" s="13"/>
      <c r="DC30" s="13"/>
      <c r="DD30" s="13"/>
      <c r="DE30" s="13"/>
      <c r="DF30" s="13"/>
      <c r="DG30" s="13"/>
      <c r="DH30" s="13"/>
      <c r="DI30" s="13"/>
    </row>
    <row r="31" spans="1:113" ht="18" customHeight="1" thickBot="1">
      <c r="A31" s="30">
        <v>25</v>
      </c>
      <c r="B31" s="61" t="s">
        <v>60</v>
      </c>
      <c r="C31">
        <v>2</v>
      </c>
      <c r="E31" s="14"/>
      <c r="G31" s="14"/>
      <c r="H31" s="14"/>
      <c r="I31" s="14"/>
      <c r="J31" s="54"/>
      <c r="K31" s="14"/>
      <c r="L31" s="48"/>
      <c r="M31" s="33"/>
      <c r="N31" s="49"/>
      <c r="O31" s="35"/>
      <c r="P31" s="108">
        <f t="shared" si="14"/>
        <v>2</v>
      </c>
      <c r="Q31" s="108">
        <f t="shared" si="15"/>
        <v>50</v>
      </c>
      <c r="R31" s="43">
        <v>3</v>
      </c>
      <c r="T31" s="14"/>
      <c r="V31" s="50"/>
      <c r="W31" s="51"/>
      <c r="X31" s="13"/>
      <c r="Y31" s="39"/>
      <c r="Z31" s="43"/>
      <c r="AA31" s="16"/>
      <c r="AB31" s="16"/>
      <c r="AC31" s="16"/>
      <c r="AD31" s="20">
        <f t="shared" si="16"/>
        <v>3</v>
      </c>
      <c r="AE31" s="20">
        <f t="shared" si="17"/>
        <v>60</v>
      </c>
      <c r="AF31">
        <v>4</v>
      </c>
      <c r="AG31" s="14"/>
      <c r="AH31" s="14"/>
      <c r="AJ31" s="14"/>
      <c r="AK31" s="15"/>
      <c r="AL31" s="13"/>
      <c r="AM31" s="13"/>
      <c r="AN31" s="13"/>
      <c r="AO31" s="55"/>
      <c r="AP31" s="56"/>
      <c r="AQ31" s="14"/>
      <c r="AR31" s="20">
        <f t="shared" si="18"/>
        <v>4</v>
      </c>
      <c r="AS31" s="20">
        <f t="shared" si="19"/>
        <v>100</v>
      </c>
      <c r="AT31" s="119">
        <v>3</v>
      </c>
      <c r="AU31" s="16">
        <v>4</v>
      </c>
      <c r="AV31" s="14"/>
      <c r="AW31" s="16"/>
      <c r="AX31" s="13"/>
      <c r="AY31" s="16"/>
      <c r="AZ31" s="14"/>
      <c r="BA31" s="43"/>
      <c r="BB31" s="43"/>
      <c r="BC31" s="43"/>
      <c r="BD31" s="43"/>
      <c r="BE31" s="43"/>
      <c r="BF31" s="43"/>
      <c r="BG31" s="20">
        <f t="shared" si="20"/>
        <v>7</v>
      </c>
      <c r="BH31" s="20">
        <f t="shared" si="21"/>
        <v>233.33333333333334</v>
      </c>
      <c r="BI31" s="16">
        <v>2</v>
      </c>
      <c r="BJ31" s="24"/>
      <c r="BK31" s="16"/>
      <c r="BL31" s="13"/>
      <c r="BM31" s="13"/>
      <c r="BN31" s="16"/>
      <c r="BO31" s="16"/>
      <c r="BP31" s="17"/>
      <c r="BQ31" s="17"/>
      <c r="BR31" s="17"/>
      <c r="BS31" s="17"/>
      <c r="BT31" s="17"/>
      <c r="BU31" s="116">
        <f t="shared" si="22"/>
        <v>2</v>
      </c>
      <c r="BV31" s="117">
        <f t="shared" si="23"/>
        <v>66.666666666666657</v>
      </c>
      <c r="BW31" s="13">
        <v>4</v>
      </c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I31" s="101">
        <f t="shared" si="24"/>
        <v>4</v>
      </c>
      <c r="CJ31" s="112">
        <f t="shared" si="25"/>
        <v>100</v>
      </c>
      <c r="CK31" s="13"/>
      <c r="CL31" s="13"/>
      <c r="CM31" s="5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2">
        <f t="shared" si="12"/>
        <v>0</v>
      </c>
      <c r="CY31" s="12">
        <f t="shared" si="13"/>
        <v>0</v>
      </c>
      <c r="CZ31" s="13"/>
      <c r="DA31" s="13"/>
      <c r="DB31" s="13"/>
      <c r="DC31" s="13"/>
      <c r="DD31" s="13"/>
      <c r="DE31" s="13"/>
      <c r="DF31" s="13"/>
      <c r="DG31" s="13"/>
      <c r="DH31" s="13"/>
      <c r="DI31" s="13"/>
    </row>
    <row r="32" spans="1:113" ht="18" customHeight="1" thickBot="1">
      <c r="A32" s="46">
        <v>26</v>
      </c>
      <c r="B32" s="61" t="s">
        <v>61</v>
      </c>
      <c r="C32">
        <v>3</v>
      </c>
      <c r="E32" s="14"/>
      <c r="G32" s="14"/>
      <c r="H32" s="14"/>
      <c r="I32" s="14"/>
      <c r="J32" s="54"/>
      <c r="K32" s="14"/>
      <c r="L32" s="48"/>
      <c r="M32" s="33"/>
      <c r="N32" s="49"/>
      <c r="O32" s="35"/>
      <c r="P32" s="108">
        <f t="shared" si="14"/>
        <v>3</v>
      </c>
      <c r="Q32" s="108">
        <f t="shared" si="15"/>
        <v>75</v>
      </c>
      <c r="R32" s="43">
        <v>4</v>
      </c>
      <c r="T32" s="14"/>
      <c r="V32" s="50"/>
      <c r="W32" s="51"/>
      <c r="X32" s="13"/>
      <c r="Y32" s="39"/>
      <c r="Z32" s="43"/>
      <c r="AA32" s="16"/>
      <c r="AB32" s="16"/>
      <c r="AC32" s="16"/>
      <c r="AD32" s="20">
        <f t="shared" si="16"/>
        <v>4</v>
      </c>
      <c r="AE32" s="20">
        <f t="shared" si="17"/>
        <v>80</v>
      </c>
      <c r="AF32">
        <v>4</v>
      </c>
      <c r="AG32" s="14"/>
      <c r="AH32" s="14"/>
      <c r="AJ32" s="14"/>
      <c r="AK32" s="15"/>
      <c r="AL32" s="13"/>
      <c r="AM32" s="13"/>
      <c r="AN32" s="13"/>
      <c r="AO32" s="55"/>
      <c r="AP32" s="56"/>
      <c r="AQ32" s="14"/>
      <c r="AR32" s="20">
        <f t="shared" si="18"/>
        <v>4</v>
      </c>
      <c r="AS32" s="20">
        <f t="shared" si="19"/>
        <v>100</v>
      </c>
      <c r="AT32" s="119">
        <v>3</v>
      </c>
      <c r="AU32" s="16">
        <v>4</v>
      </c>
      <c r="AV32" s="14"/>
      <c r="AW32" s="16"/>
      <c r="AX32" s="13"/>
      <c r="AY32" s="16"/>
      <c r="AZ32" s="14"/>
      <c r="BA32" s="43"/>
      <c r="BB32" s="43"/>
      <c r="BC32" s="43"/>
      <c r="BD32" s="43"/>
      <c r="BE32" s="43"/>
      <c r="BF32" s="43"/>
      <c r="BG32" s="20">
        <f t="shared" si="20"/>
        <v>7</v>
      </c>
      <c r="BH32" s="20">
        <f t="shared" si="21"/>
        <v>233.33333333333334</v>
      </c>
      <c r="BI32" s="16">
        <v>3</v>
      </c>
      <c r="BJ32" s="24"/>
      <c r="BK32" s="16"/>
      <c r="BL32" s="13"/>
      <c r="BM32" s="13"/>
      <c r="BN32" s="16"/>
      <c r="BO32" s="16"/>
      <c r="BP32" s="17"/>
      <c r="BQ32" s="17"/>
      <c r="BR32" s="17"/>
      <c r="BS32" s="17"/>
      <c r="BT32" s="17"/>
      <c r="BU32" s="116">
        <f t="shared" si="22"/>
        <v>3</v>
      </c>
      <c r="BV32" s="117">
        <f t="shared" si="23"/>
        <v>100</v>
      </c>
      <c r="BW32" s="13">
        <v>4</v>
      </c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I32" s="101">
        <f t="shared" si="24"/>
        <v>4</v>
      </c>
      <c r="CJ32" s="112">
        <f t="shared" si="25"/>
        <v>100</v>
      </c>
      <c r="CK32" s="13"/>
      <c r="CL32" s="13"/>
      <c r="CM32" s="5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2">
        <f t="shared" si="12"/>
        <v>0</v>
      </c>
      <c r="CY32" s="12">
        <f t="shared" si="13"/>
        <v>0</v>
      </c>
      <c r="CZ32" s="13"/>
      <c r="DA32" s="13"/>
      <c r="DB32" s="13"/>
      <c r="DC32" s="13"/>
      <c r="DD32" s="13"/>
      <c r="DE32" s="13"/>
      <c r="DF32" s="13"/>
      <c r="DG32" s="13"/>
      <c r="DH32" s="13"/>
      <c r="DI32" s="13"/>
    </row>
    <row r="33" spans="1:113" ht="18" customHeight="1" thickBot="1">
      <c r="A33" s="30">
        <v>27</v>
      </c>
      <c r="B33" s="61" t="s">
        <v>62</v>
      </c>
      <c r="C33">
        <v>2</v>
      </c>
      <c r="E33" s="14"/>
      <c r="G33" s="14"/>
      <c r="H33" s="14"/>
      <c r="I33" s="14"/>
      <c r="J33" s="54"/>
      <c r="K33" s="14"/>
      <c r="L33" s="48"/>
      <c r="M33" s="33"/>
      <c r="N33" s="49"/>
      <c r="O33" s="35"/>
      <c r="P33" s="108">
        <f t="shared" si="14"/>
        <v>2</v>
      </c>
      <c r="Q33" s="108">
        <f t="shared" si="15"/>
        <v>50</v>
      </c>
      <c r="R33" s="43">
        <v>3</v>
      </c>
      <c r="T33" s="14"/>
      <c r="V33" s="50"/>
      <c r="W33" s="51"/>
      <c r="X33" s="13"/>
      <c r="Y33" s="39"/>
      <c r="Z33" s="43"/>
      <c r="AA33" s="16"/>
      <c r="AB33" s="16"/>
      <c r="AC33" s="16"/>
      <c r="AD33" s="20">
        <f t="shared" si="16"/>
        <v>3</v>
      </c>
      <c r="AE33" s="20">
        <f t="shared" si="17"/>
        <v>60</v>
      </c>
      <c r="AF33">
        <v>3</v>
      </c>
      <c r="AG33" s="14"/>
      <c r="AH33" s="14"/>
      <c r="AJ33" s="14"/>
      <c r="AK33" s="15"/>
      <c r="AL33" s="13"/>
      <c r="AM33" s="13"/>
      <c r="AN33" s="13"/>
      <c r="AO33" s="55"/>
      <c r="AP33" s="56"/>
      <c r="AQ33" s="14"/>
      <c r="AR33" s="20">
        <f t="shared" si="18"/>
        <v>3</v>
      </c>
      <c r="AS33" s="20">
        <f t="shared" si="19"/>
        <v>75</v>
      </c>
      <c r="AT33" s="119">
        <v>3</v>
      </c>
      <c r="AU33" s="16">
        <v>4</v>
      </c>
      <c r="AV33" s="14"/>
      <c r="AW33" s="16"/>
      <c r="AX33" s="13"/>
      <c r="AY33" s="16"/>
      <c r="AZ33" s="14"/>
      <c r="BA33" s="43"/>
      <c r="BB33" s="43"/>
      <c r="BC33" s="43"/>
      <c r="BD33" s="43"/>
      <c r="BE33" s="43"/>
      <c r="BF33" s="43"/>
      <c r="BG33" s="20">
        <f t="shared" si="20"/>
        <v>7</v>
      </c>
      <c r="BH33" s="20">
        <f t="shared" si="21"/>
        <v>233.33333333333334</v>
      </c>
      <c r="BI33" s="16">
        <v>3</v>
      </c>
      <c r="BJ33" s="24"/>
      <c r="BK33" s="16"/>
      <c r="BL33" s="13"/>
      <c r="BM33" s="13"/>
      <c r="BN33" s="16"/>
      <c r="BO33" s="16"/>
      <c r="BP33" s="17"/>
      <c r="BQ33" s="17"/>
      <c r="BR33" s="17"/>
      <c r="BS33" s="17"/>
      <c r="BT33" s="17"/>
      <c r="BU33" s="116">
        <f t="shared" si="22"/>
        <v>3</v>
      </c>
      <c r="BV33" s="117">
        <f t="shared" si="23"/>
        <v>100</v>
      </c>
      <c r="BW33" s="13">
        <v>3</v>
      </c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I33" s="101">
        <f t="shared" si="24"/>
        <v>3</v>
      </c>
      <c r="CJ33" s="112">
        <f t="shared" si="25"/>
        <v>75</v>
      </c>
      <c r="CK33" s="13"/>
      <c r="CL33" s="13"/>
      <c r="CM33" s="5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2">
        <f t="shared" si="12"/>
        <v>0</v>
      </c>
      <c r="CY33" s="12">
        <f t="shared" si="13"/>
        <v>0</v>
      </c>
      <c r="CZ33" s="13"/>
      <c r="DA33" s="13"/>
      <c r="DB33" s="13"/>
      <c r="DC33" s="13"/>
      <c r="DD33" s="13"/>
      <c r="DE33" s="13"/>
      <c r="DF33" s="13"/>
      <c r="DG33" s="13"/>
      <c r="DH33" s="13"/>
      <c r="DI33" s="13"/>
    </row>
    <row r="34" spans="1:113" ht="18" customHeight="1" thickBot="1">
      <c r="A34" s="46">
        <v>28</v>
      </c>
      <c r="B34" s="61" t="s">
        <v>63</v>
      </c>
      <c r="C34">
        <v>4</v>
      </c>
      <c r="E34" s="14"/>
      <c r="G34" s="14"/>
      <c r="H34" s="14"/>
      <c r="I34" s="14"/>
      <c r="J34" s="54"/>
      <c r="K34" s="14"/>
      <c r="L34" s="48"/>
      <c r="M34" s="33"/>
      <c r="N34" s="49"/>
      <c r="O34" s="35"/>
      <c r="P34" s="108">
        <f t="shared" si="14"/>
        <v>4</v>
      </c>
      <c r="Q34" s="108">
        <f t="shared" si="15"/>
        <v>100</v>
      </c>
      <c r="R34" s="43">
        <v>5</v>
      </c>
      <c r="T34" s="14"/>
      <c r="V34" s="50"/>
      <c r="W34" s="51"/>
      <c r="X34" s="13"/>
      <c r="Y34" s="39"/>
      <c r="Z34" s="43"/>
      <c r="AA34" s="16"/>
      <c r="AB34" s="43"/>
      <c r="AC34" s="43"/>
      <c r="AD34" s="20">
        <f t="shared" si="16"/>
        <v>5</v>
      </c>
      <c r="AE34" s="20">
        <f t="shared" si="17"/>
        <v>100</v>
      </c>
      <c r="AF34">
        <v>4</v>
      </c>
      <c r="AG34" s="14"/>
      <c r="AH34" s="14"/>
      <c r="AJ34" s="14"/>
      <c r="AK34" s="15"/>
      <c r="AL34" s="13"/>
      <c r="AM34" s="13"/>
      <c r="AN34" s="13"/>
      <c r="AO34" s="55"/>
      <c r="AP34" s="56"/>
      <c r="AQ34" s="14"/>
      <c r="AR34" s="20">
        <f t="shared" si="18"/>
        <v>4</v>
      </c>
      <c r="AS34" s="20">
        <f t="shared" si="19"/>
        <v>100</v>
      </c>
      <c r="AT34" s="119">
        <v>3</v>
      </c>
      <c r="AU34" s="16">
        <v>4</v>
      </c>
      <c r="AV34" s="14"/>
      <c r="AW34" s="16"/>
      <c r="AX34" s="13"/>
      <c r="AY34" s="16"/>
      <c r="AZ34" s="14"/>
      <c r="BA34" s="43"/>
      <c r="BB34" s="43"/>
      <c r="BC34" s="43"/>
      <c r="BD34" s="43"/>
      <c r="BE34" s="43"/>
      <c r="BF34" s="43"/>
      <c r="BG34" s="20">
        <f t="shared" si="20"/>
        <v>7</v>
      </c>
      <c r="BH34" s="20">
        <f t="shared" si="21"/>
        <v>233.33333333333334</v>
      </c>
      <c r="BI34" s="16">
        <v>3</v>
      </c>
      <c r="BJ34" s="24"/>
      <c r="BK34" s="16"/>
      <c r="BL34" s="13"/>
      <c r="BM34" s="13"/>
      <c r="BN34" s="16"/>
      <c r="BO34" s="16"/>
      <c r="BP34" s="17"/>
      <c r="BQ34" s="17"/>
      <c r="BR34" s="17"/>
      <c r="BS34" s="17"/>
      <c r="BT34" s="17"/>
      <c r="BU34" s="116">
        <f t="shared" si="22"/>
        <v>3</v>
      </c>
      <c r="BV34" s="117">
        <f t="shared" si="23"/>
        <v>100</v>
      </c>
      <c r="BW34" s="13">
        <v>4</v>
      </c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I34" s="101">
        <f t="shared" si="24"/>
        <v>4</v>
      </c>
      <c r="CJ34" s="112">
        <f t="shared" si="25"/>
        <v>100</v>
      </c>
      <c r="CK34" s="13"/>
      <c r="CL34" s="13"/>
      <c r="CM34" s="5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2">
        <f t="shared" si="12"/>
        <v>0</v>
      </c>
      <c r="CY34" s="12">
        <f t="shared" si="13"/>
        <v>0</v>
      </c>
      <c r="CZ34" s="13"/>
      <c r="DA34" s="13"/>
      <c r="DB34" s="13"/>
      <c r="DC34" s="13"/>
      <c r="DD34" s="13"/>
      <c r="DE34" s="13"/>
      <c r="DF34" s="13"/>
      <c r="DG34" s="13"/>
      <c r="DH34" s="13"/>
      <c r="DI34" s="13"/>
    </row>
    <row r="35" spans="1:113" ht="18" customHeight="1" thickBot="1">
      <c r="A35" s="30">
        <v>29</v>
      </c>
      <c r="B35" s="61" t="s">
        <v>64</v>
      </c>
      <c r="C35">
        <v>2</v>
      </c>
      <c r="E35" s="14"/>
      <c r="G35" s="14"/>
      <c r="H35" s="14"/>
      <c r="I35" s="14"/>
      <c r="J35" s="54"/>
      <c r="K35" s="14"/>
      <c r="L35" s="48"/>
      <c r="M35" s="33"/>
      <c r="N35" s="49"/>
      <c r="O35" s="35"/>
      <c r="P35" s="108">
        <f t="shared" si="14"/>
        <v>2</v>
      </c>
      <c r="Q35" s="108">
        <f t="shared" si="15"/>
        <v>50</v>
      </c>
      <c r="R35" s="43">
        <v>3</v>
      </c>
      <c r="T35" s="14"/>
      <c r="V35" s="50"/>
      <c r="W35" s="51"/>
      <c r="X35" s="13"/>
      <c r="Y35" s="39"/>
      <c r="Z35" s="43"/>
      <c r="AA35" s="16"/>
      <c r="AB35" s="43"/>
      <c r="AC35" s="43"/>
      <c r="AD35" s="20">
        <f t="shared" si="16"/>
        <v>3</v>
      </c>
      <c r="AE35" s="20">
        <f t="shared" si="17"/>
        <v>60</v>
      </c>
      <c r="AF35">
        <v>4</v>
      </c>
      <c r="AG35" s="14"/>
      <c r="AH35" s="14"/>
      <c r="AJ35" s="14"/>
      <c r="AK35" s="15"/>
      <c r="AL35" s="13"/>
      <c r="AM35" s="13"/>
      <c r="AN35" s="13"/>
      <c r="AO35" s="55"/>
      <c r="AP35" s="56"/>
      <c r="AQ35" s="14"/>
      <c r="AR35" s="20">
        <f t="shared" si="18"/>
        <v>4</v>
      </c>
      <c r="AS35" s="20">
        <f t="shared" si="19"/>
        <v>100</v>
      </c>
      <c r="AT35" s="119">
        <v>2</v>
      </c>
      <c r="AU35" s="16">
        <v>3</v>
      </c>
      <c r="AV35" s="14"/>
      <c r="AW35" s="16"/>
      <c r="AX35" s="13"/>
      <c r="AY35" s="16"/>
      <c r="AZ35" s="14"/>
      <c r="BA35" s="43"/>
      <c r="BB35" s="43"/>
      <c r="BC35" s="43"/>
      <c r="BD35" s="43"/>
      <c r="BE35" s="43"/>
      <c r="BF35" s="43"/>
      <c r="BG35" s="20">
        <f t="shared" si="20"/>
        <v>5</v>
      </c>
      <c r="BH35" s="20">
        <f t="shared" si="21"/>
        <v>166.66666666666669</v>
      </c>
      <c r="BI35" s="16">
        <v>3</v>
      </c>
      <c r="BJ35" s="24"/>
      <c r="BK35" s="16"/>
      <c r="BL35" s="13"/>
      <c r="BM35" s="13"/>
      <c r="BN35" s="16"/>
      <c r="BO35" s="16"/>
      <c r="BP35" s="17"/>
      <c r="BQ35" s="17"/>
      <c r="BR35" s="17"/>
      <c r="BS35" s="17"/>
      <c r="BT35" s="17"/>
      <c r="BU35" s="116">
        <f t="shared" si="22"/>
        <v>3</v>
      </c>
      <c r="BV35" s="117">
        <f t="shared" si="23"/>
        <v>100</v>
      </c>
      <c r="BW35" s="13">
        <v>2</v>
      </c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I35" s="101">
        <f t="shared" si="24"/>
        <v>2</v>
      </c>
      <c r="CJ35" s="112">
        <f t="shared" si="25"/>
        <v>50</v>
      </c>
      <c r="CK35" s="13"/>
      <c r="CL35" s="13"/>
      <c r="CM35" s="5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2">
        <f t="shared" si="12"/>
        <v>0</v>
      </c>
      <c r="CY35" s="12">
        <f t="shared" si="13"/>
        <v>0</v>
      </c>
      <c r="CZ35" s="13"/>
      <c r="DA35" s="13"/>
      <c r="DB35" s="13"/>
      <c r="DC35" s="13"/>
      <c r="DD35" s="13"/>
      <c r="DE35" s="13"/>
      <c r="DF35" s="13"/>
      <c r="DG35" s="13"/>
      <c r="DH35" s="13"/>
      <c r="DI35" s="13"/>
    </row>
    <row r="36" spans="1:113" ht="18" customHeight="1" thickBot="1">
      <c r="A36" s="46">
        <v>30</v>
      </c>
      <c r="B36" s="61" t="s">
        <v>65</v>
      </c>
      <c r="C36">
        <v>4</v>
      </c>
      <c r="E36" s="14"/>
      <c r="G36" s="14"/>
      <c r="H36" s="14"/>
      <c r="I36" s="14"/>
      <c r="J36" s="54"/>
      <c r="K36" s="14"/>
      <c r="L36" s="48"/>
      <c r="M36" s="33"/>
      <c r="N36" s="49"/>
      <c r="O36" s="35"/>
      <c r="P36" s="108">
        <f t="shared" si="14"/>
        <v>4</v>
      </c>
      <c r="Q36" s="108">
        <f t="shared" si="15"/>
        <v>100</v>
      </c>
      <c r="R36" s="43">
        <v>5</v>
      </c>
      <c r="T36" s="14"/>
      <c r="V36" s="50"/>
      <c r="W36" s="51"/>
      <c r="X36" s="13"/>
      <c r="Y36" s="39"/>
      <c r="Z36" s="43"/>
      <c r="AA36" s="16"/>
      <c r="AB36" s="43"/>
      <c r="AC36" s="43"/>
      <c r="AD36" s="20">
        <f t="shared" si="16"/>
        <v>5</v>
      </c>
      <c r="AE36" s="20">
        <f t="shared" si="17"/>
        <v>100</v>
      </c>
      <c r="AF36">
        <v>4</v>
      </c>
      <c r="AG36" s="14"/>
      <c r="AH36" s="14"/>
      <c r="AJ36" s="14"/>
      <c r="AK36" s="15"/>
      <c r="AL36" s="13"/>
      <c r="AM36" s="13"/>
      <c r="AN36" s="13"/>
      <c r="AO36" s="55"/>
      <c r="AP36" s="56"/>
      <c r="AQ36" s="14"/>
      <c r="AR36" s="20">
        <f t="shared" si="18"/>
        <v>4</v>
      </c>
      <c r="AS36" s="20">
        <f t="shared" si="19"/>
        <v>100</v>
      </c>
      <c r="AT36" s="119">
        <v>3</v>
      </c>
      <c r="AU36" s="16">
        <v>4</v>
      </c>
      <c r="AV36" s="14"/>
      <c r="AW36" s="16"/>
      <c r="AX36" s="13"/>
      <c r="AY36" s="16"/>
      <c r="AZ36" s="14"/>
      <c r="BA36" s="43"/>
      <c r="BB36" s="43"/>
      <c r="BC36" s="43"/>
      <c r="BD36" s="43"/>
      <c r="BE36" s="43"/>
      <c r="BF36" s="43"/>
      <c r="BG36" s="20">
        <f t="shared" si="20"/>
        <v>7</v>
      </c>
      <c r="BH36" s="20">
        <f t="shared" si="21"/>
        <v>233.33333333333334</v>
      </c>
      <c r="BI36" s="16">
        <v>3</v>
      </c>
      <c r="BJ36" s="24"/>
      <c r="BK36" s="16"/>
      <c r="BL36" s="13"/>
      <c r="BM36" s="13"/>
      <c r="BN36" s="16"/>
      <c r="BO36" s="16"/>
      <c r="BP36" s="17"/>
      <c r="BQ36" s="17"/>
      <c r="BR36" s="17"/>
      <c r="BS36" s="17"/>
      <c r="BT36" s="17"/>
      <c r="BU36" s="116">
        <f t="shared" si="22"/>
        <v>3</v>
      </c>
      <c r="BV36" s="117">
        <f t="shared" si="23"/>
        <v>100</v>
      </c>
      <c r="BW36" s="13">
        <v>4</v>
      </c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I36" s="101">
        <f t="shared" si="24"/>
        <v>4</v>
      </c>
      <c r="CJ36" s="112">
        <f t="shared" si="25"/>
        <v>100</v>
      </c>
      <c r="CK36" s="13"/>
      <c r="CL36" s="13"/>
      <c r="CM36" s="5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2">
        <f t="shared" si="12"/>
        <v>0</v>
      </c>
      <c r="CY36" s="12">
        <f t="shared" si="13"/>
        <v>0</v>
      </c>
      <c r="CZ36" s="13"/>
      <c r="DA36" s="13"/>
      <c r="DB36" s="13"/>
      <c r="DC36" s="13"/>
      <c r="DD36" s="13"/>
      <c r="DE36" s="13"/>
      <c r="DF36" s="13"/>
      <c r="DG36" s="13"/>
      <c r="DH36" s="13"/>
      <c r="DI36" s="13"/>
    </row>
    <row r="37" spans="1:113" ht="18" customHeight="1" thickBot="1">
      <c r="A37" s="30">
        <v>31</v>
      </c>
      <c r="B37" s="61" t="s">
        <v>66</v>
      </c>
      <c r="C37">
        <v>4</v>
      </c>
      <c r="E37" s="14"/>
      <c r="G37" s="14"/>
      <c r="H37" s="14"/>
      <c r="I37" s="14"/>
      <c r="J37" s="54"/>
      <c r="K37" s="14"/>
      <c r="L37" s="48"/>
      <c r="M37" s="33"/>
      <c r="N37" s="49"/>
      <c r="O37" s="35"/>
      <c r="P37" s="108">
        <f t="shared" si="14"/>
        <v>4</v>
      </c>
      <c r="Q37" s="108">
        <f t="shared" si="15"/>
        <v>100</v>
      </c>
      <c r="R37" s="43">
        <v>2</v>
      </c>
      <c r="T37" s="14"/>
      <c r="V37" s="50"/>
      <c r="W37" s="51"/>
      <c r="X37" s="13"/>
      <c r="Y37" s="39"/>
      <c r="Z37" s="43"/>
      <c r="AA37" s="16"/>
      <c r="AB37" s="43"/>
      <c r="AC37" s="43"/>
      <c r="AD37" s="20">
        <f t="shared" si="16"/>
        <v>2</v>
      </c>
      <c r="AE37" s="20">
        <f t="shared" si="17"/>
        <v>40</v>
      </c>
      <c r="AF37">
        <v>4</v>
      </c>
      <c r="AG37" s="14"/>
      <c r="AH37" s="14"/>
      <c r="AJ37" s="14"/>
      <c r="AK37" s="15"/>
      <c r="AL37" s="13"/>
      <c r="AM37" s="13"/>
      <c r="AN37" s="13"/>
      <c r="AO37" s="55"/>
      <c r="AP37" s="56"/>
      <c r="AQ37" s="14"/>
      <c r="AR37" s="20">
        <f t="shared" si="18"/>
        <v>4</v>
      </c>
      <c r="AS37" s="20">
        <f t="shared" si="19"/>
        <v>100</v>
      </c>
      <c r="AT37" s="119">
        <v>3</v>
      </c>
      <c r="AU37" s="16">
        <v>4</v>
      </c>
      <c r="AV37" s="14"/>
      <c r="AW37" s="16"/>
      <c r="AX37" s="13"/>
      <c r="AY37" s="16"/>
      <c r="AZ37" s="14"/>
      <c r="BA37" s="43"/>
      <c r="BB37" s="43"/>
      <c r="BC37" s="43"/>
      <c r="BD37" s="43"/>
      <c r="BE37" s="43"/>
      <c r="BF37" s="43"/>
      <c r="BG37" s="20">
        <f t="shared" si="20"/>
        <v>7</v>
      </c>
      <c r="BH37" s="20">
        <f t="shared" si="21"/>
        <v>233.33333333333334</v>
      </c>
      <c r="BI37" s="16">
        <v>3</v>
      </c>
      <c r="BJ37" s="24"/>
      <c r="BK37" s="16"/>
      <c r="BL37" s="16"/>
      <c r="BM37" s="13"/>
      <c r="BN37" s="16"/>
      <c r="BO37" s="16"/>
      <c r="BP37" s="17"/>
      <c r="BQ37" s="17"/>
      <c r="BR37" s="17"/>
      <c r="BS37" s="17"/>
      <c r="BT37" s="17"/>
      <c r="BU37" s="116">
        <f t="shared" si="22"/>
        <v>3</v>
      </c>
      <c r="BV37" s="117">
        <f t="shared" si="23"/>
        <v>100</v>
      </c>
      <c r="BW37" s="13">
        <v>4</v>
      </c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I37" s="101">
        <f t="shared" si="24"/>
        <v>4</v>
      </c>
      <c r="CJ37" s="112">
        <f t="shared" si="25"/>
        <v>100</v>
      </c>
      <c r="CK37" s="13"/>
      <c r="CL37" s="13"/>
      <c r="CM37" s="5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2">
        <f t="shared" si="12"/>
        <v>0</v>
      </c>
      <c r="CY37" s="12">
        <f t="shared" si="13"/>
        <v>0</v>
      </c>
      <c r="CZ37" s="13"/>
      <c r="DA37" s="13"/>
      <c r="DB37" s="13"/>
      <c r="DC37" s="13"/>
      <c r="DD37" s="13"/>
      <c r="DE37" s="13"/>
      <c r="DF37" s="13"/>
      <c r="DG37" s="13"/>
      <c r="DH37" s="13"/>
      <c r="DI37" s="13"/>
    </row>
    <row r="38" spans="1:113" ht="18" customHeight="1" thickBot="1">
      <c r="A38" s="46">
        <v>32</v>
      </c>
      <c r="B38" s="61" t="s">
        <v>67</v>
      </c>
      <c r="C38">
        <v>4</v>
      </c>
      <c r="E38" s="14"/>
      <c r="G38" s="14"/>
      <c r="H38" s="14"/>
      <c r="I38" s="14"/>
      <c r="J38" s="54"/>
      <c r="K38" s="14"/>
      <c r="L38" s="48"/>
      <c r="M38" s="33"/>
      <c r="N38" s="49"/>
      <c r="O38" s="35"/>
      <c r="P38" s="108">
        <f t="shared" si="14"/>
        <v>4</v>
      </c>
      <c r="Q38" s="108">
        <f t="shared" si="15"/>
        <v>100</v>
      </c>
      <c r="R38" s="43">
        <v>5</v>
      </c>
      <c r="T38" s="14"/>
      <c r="V38" s="50"/>
      <c r="W38" s="51"/>
      <c r="X38" s="13"/>
      <c r="Y38" s="39"/>
      <c r="Z38" s="43"/>
      <c r="AA38" s="16"/>
      <c r="AB38" s="43"/>
      <c r="AC38" s="43"/>
      <c r="AD38" s="20">
        <f t="shared" si="16"/>
        <v>5</v>
      </c>
      <c r="AE38" s="20">
        <f t="shared" si="17"/>
        <v>100</v>
      </c>
      <c r="AF38">
        <v>3</v>
      </c>
      <c r="AG38" s="14"/>
      <c r="AH38" s="14"/>
      <c r="AJ38" s="14"/>
      <c r="AK38" s="15"/>
      <c r="AL38" s="13"/>
      <c r="AM38" s="13"/>
      <c r="AN38" s="13"/>
      <c r="AO38" s="55"/>
      <c r="AP38" s="56"/>
      <c r="AQ38" s="14"/>
      <c r="AR38" s="20">
        <f t="shared" si="18"/>
        <v>3</v>
      </c>
      <c r="AS38" s="20">
        <f t="shared" si="19"/>
        <v>75</v>
      </c>
      <c r="AT38" s="119">
        <v>3</v>
      </c>
      <c r="AU38" s="16">
        <v>3</v>
      </c>
      <c r="AV38" s="14"/>
      <c r="AW38" s="16"/>
      <c r="AX38" s="13"/>
      <c r="AY38" s="16"/>
      <c r="AZ38" s="14"/>
      <c r="BA38" s="43"/>
      <c r="BB38" s="43"/>
      <c r="BC38" s="43"/>
      <c r="BD38" s="43"/>
      <c r="BE38" s="43"/>
      <c r="BF38" s="43"/>
      <c r="BG38" s="20">
        <f t="shared" si="20"/>
        <v>6</v>
      </c>
      <c r="BH38" s="20">
        <f t="shared" si="21"/>
        <v>200</v>
      </c>
      <c r="BI38" s="16">
        <v>3</v>
      </c>
      <c r="BJ38" s="24"/>
      <c r="BK38" s="16"/>
      <c r="BL38" s="13"/>
      <c r="BM38" s="13"/>
      <c r="BN38" s="16"/>
      <c r="BO38" s="16"/>
      <c r="BP38" s="17"/>
      <c r="BQ38" s="17"/>
      <c r="BR38" s="17"/>
      <c r="BS38" s="17"/>
      <c r="BT38" s="17"/>
      <c r="BU38" s="116">
        <f t="shared" si="22"/>
        <v>3</v>
      </c>
      <c r="BV38" s="117">
        <f t="shared" si="23"/>
        <v>100</v>
      </c>
      <c r="BW38" s="13">
        <v>4</v>
      </c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I38" s="101">
        <f t="shared" si="24"/>
        <v>4</v>
      </c>
      <c r="CJ38" s="112">
        <f t="shared" si="25"/>
        <v>100</v>
      </c>
      <c r="CK38" s="13"/>
      <c r="CL38" s="13"/>
      <c r="CM38" s="5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2">
        <f t="shared" si="12"/>
        <v>0</v>
      </c>
      <c r="CY38" s="12">
        <f t="shared" si="13"/>
        <v>0</v>
      </c>
      <c r="CZ38" s="13"/>
      <c r="DA38" s="13"/>
      <c r="DB38" s="13"/>
      <c r="DC38" s="13"/>
      <c r="DD38" s="13"/>
      <c r="DE38" s="13"/>
      <c r="DF38" s="13"/>
      <c r="DG38" s="13"/>
      <c r="DH38" s="13"/>
      <c r="DI38" s="13"/>
    </row>
    <row r="39" spans="1:113" ht="18" customHeight="1" thickBot="1">
      <c r="A39" s="30">
        <v>33</v>
      </c>
      <c r="B39" s="61" t="s">
        <v>68</v>
      </c>
      <c r="C39">
        <v>4</v>
      </c>
      <c r="E39" s="14"/>
      <c r="G39" s="14"/>
      <c r="H39" s="14"/>
      <c r="I39" s="14"/>
      <c r="J39" s="54"/>
      <c r="K39" s="14"/>
      <c r="L39" s="48"/>
      <c r="M39" s="33"/>
      <c r="N39" s="49"/>
      <c r="O39" s="35"/>
      <c r="P39" s="108">
        <f t="shared" si="14"/>
        <v>4</v>
      </c>
      <c r="Q39" s="108">
        <f t="shared" si="15"/>
        <v>100</v>
      </c>
      <c r="R39" s="43">
        <v>5</v>
      </c>
      <c r="T39" s="14"/>
      <c r="V39" s="50"/>
      <c r="W39" s="51"/>
      <c r="X39" s="13"/>
      <c r="Y39" s="39"/>
      <c r="Z39" s="43"/>
      <c r="AA39" s="16"/>
      <c r="AB39" s="43"/>
      <c r="AC39" s="43"/>
      <c r="AD39" s="20">
        <f t="shared" si="16"/>
        <v>5</v>
      </c>
      <c r="AE39" s="20">
        <f t="shared" si="17"/>
        <v>100</v>
      </c>
      <c r="AF39">
        <v>3</v>
      </c>
      <c r="AG39" s="14"/>
      <c r="AH39" s="14"/>
      <c r="AJ39" s="14"/>
      <c r="AK39" s="15"/>
      <c r="AL39" s="13"/>
      <c r="AM39" s="13"/>
      <c r="AN39" s="13"/>
      <c r="AO39" s="55"/>
      <c r="AP39" s="56"/>
      <c r="AQ39" s="14"/>
      <c r="AR39" s="20">
        <f t="shared" si="18"/>
        <v>3</v>
      </c>
      <c r="AS39" s="20">
        <f t="shared" si="19"/>
        <v>75</v>
      </c>
      <c r="AT39" s="119">
        <v>3</v>
      </c>
      <c r="AU39" s="16">
        <v>4</v>
      </c>
      <c r="AV39" s="14"/>
      <c r="AW39" s="16"/>
      <c r="AX39" s="13"/>
      <c r="AY39" s="16"/>
      <c r="AZ39" s="14"/>
      <c r="BA39" s="43"/>
      <c r="BB39" s="43"/>
      <c r="BC39" s="43"/>
      <c r="BD39" s="43"/>
      <c r="BE39" s="43"/>
      <c r="BF39" s="43"/>
      <c r="BG39" s="20">
        <f t="shared" si="20"/>
        <v>7</v>
      </c>
      <c r="BH39" s="20">
        <f t="shared" si="21"/>
        <v>233.33333333333334</v>
      </c>
      <c r="BI39" s="16">
        <v>3</v>
      </c>
      <c r="BJ39" s="24"/>
      <c r="BK39" s="16"/>
      <c r="BL39" s="13"/>
      <c r="BM39" s="13"/>
      <c r="BN39" s="16"/>
      <c r="BO39" s="16"/>
      <c r="BP39" s="17"/>
      <c r="BQ39" s="17"/>
      <c r="BR39" s="17"/>
      <c r="BS39" s="17"/>
      <c r="BT39" s="17"/>
      <c r="BU39" s="116">
        <f t="shared" si="22"/>
        <v>3</v>
      </c>
      <c r="BV39" s="117">
        <f t="shared" si="23"/>
        <v>100</v>
      </c>
      <c r="BW39" s="13">
        <v>3</v>
      </c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I39" s="101">
        <f t="shared" si="24"/>
        <v>3</v>
      </c>
      <c r="CJ39" s="112">
        <f t="shared" si="25"/>
        <v>75</v>
      </c>
      <c r="CK39" s="13"/>
      <c r="CL39" s="13"/>
      <c r="CM39" s="5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2">
        <f t="shared" si="12"/>
        <v>0</v>
      </c>
      <c r="CY39" s="12">
        <f t="shared" si="13"/>
        <v>0</v>
      </c>
      <c r="CZ39" s="13"/>
      <c r="DA39" s="13"/>
      <c r="DB39" s="13"/>
      <c r="DC39" s="13"/>
      <c r="DD39" s="13"/>
      <c r="DE39" s="13"/>
      <c r="DF39" s="13"/>
      <c r="DG39" s="13"/>
      <c r="DH39" s="13"/>
      <c r="DI39" s="13"/>
    </row>
    <row r="40" spans="1:113" ht="18" customHeight="1" thickBot="1">
      <c r="A40" s="46">
        <v>34</v>
      </c>
      <c r="B40" s="61" t="s">
        <v>69</v>
      </c>
      <c r="C40">
        <v>4</v>
      </c>
      <c r="E40" s="14"/>
      <c r="G40" s="14"/>
      <c r="H40" s="14"/>
      <c r="I40" s="14"/>
      <c r="J40" s="54"/>
      <c r="K40" s="14"/>
      <c r="L40" s="48"/>
      <c r="M40" s="33"/>
      <c r="N40" s="49"/>
      <c r="O40" s="35"/>
      <c r="P40" s="108">
        <f t="shared" si="14"/>
        <v>4</v>
      </c>
      <c r="Q40" s="108">
        <f t="shared" si="15"/>
        <v>100</v>
      </c>
      <c r="R40" s="43">
        <v>4</v>
      </c>
      <c r="T40" s="14"/>
      <c r="V40" s="50"/>
      <c r="W40" s="51"/>
      <c r="X40" s="13"/>
      <c r="Y40" s="39"/>
      <c r="Z40" s="43"/>
      <c r="AA40" s="16"/>
      <c r="AB40" s="43"/>
      <c r="AC40" s="43"/>
      <c r="AD40" s="20">
        <f t="shared" si="16"/>
        <v>4</v>
      </c>
      <c r="AE40" s="20">
        <f t="shared" si="17"/>
        <v>80</v>
      </c>
      <c r="AF40">
        <v>4</v>
      </c>
      <c r="AG40" s="14"/>
      <c r="AH40" s="14"/>
      <c r="AJ40" s="14"/>
      <c r="AK40" s="15"/>
      <c r="AL40" s="13"/>
      <c r="AM40" s="13"/>
      <c r="AN40" s="13"/>
      <c r="AO40" s="55"/>
      <c r="AP40" s="56"/>
      <c r="AQ40" s="14"/>
      <c r="AR40" s="20">
        <f t="shared" si="18"/>
        <v>4</v>
      </c>
      <c r="AS40" s="20">
        <f t="shared" si="19"/>
        <v>100</v>
      </c>
      <c r="AT40" s="119">
        <v>3</v>
      </c>
      <c r="AU40" s="16">
        <v>4</v>
      </c>
      <c r="AV40" s="14"/>
      <c r="AW40" s="16"/>
      <c r="AX40" s="13"/>
      <c r="AY40" s="16"/>
      <c r="AZ40" s="14"/>
      <c r="BA40" s="43"/>
      <c r="BB40" s="43"/>
      <c r="BC40" s="43"/>
      <c r="BD40" s="43"/>
      <c r="BE40" s="43"/>
      <c r="BF40" s="43"/>
      <c r="BG40" s="20">
        <f t="shared" si="20"/>
        <v>7</v>
      </c>
      <c r="BH40" s="20">
        <f t="shared" si="21"/>
        <v>233.33333333333334</v>
      </c>
      <c r="BI40" s="16">
        <v>3</v>
      </c>
      <c r="BJ40" s="24"/>
      <c r="BK40" s="16"/>
      <c r="BL40" s="13"/>
      <c r="BM40" s="13"/>
      <c r="BN40" s="16"/>
      <c r="BO40" s="16"/>
      <c r="BP40" s="17"/>
      <c r="BQ40" s="17"/>
      <c r="BR40" s="17"/>
      <c r="BS40" s="17"/>
      <c r="BT40" s="17"/>
      <c r="BU40" s="116">
        <f t="shared" si="22"/>
        <v>3</v>
      </c>
      <c r="BV40" s="117">
        <f t="shared" si="23"/>
        <v>100</v>
      </c>
      <c r="BW40" s="13">
        <v>4</v>
      </c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I40" s="101">
        <f t="shared" si="24"/>
        <v>4</v>
      </c>
      <c r="CJ40" s="112">
        <f t="shared" si="25"/>
        <v>100</v>
      </c>
      <c r="CK40" s="13"/>
      <c r="CL40" s="13"/>
      <c r="CM40" s="5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2">
        <f t="shared" si="12"/>
        <v>0</v>
      </c>
      <c r="CY40" s="12">
        <f t="shared" si="13"/>
        <v>0</v>
      </c>
      <c r="CZ40" s="13"/>
      <c r="DA40" s="13"/>
      <c r="DB40" s="13"/>
      <c r="DC40" s="13"/>
      <c r="DD40" s="13"/>
      <c r="DE40" s="13"/>
      <c r="DF40" s="13"/>
      <c r="DG40" s="13"/>
      <c r="DH40" s="13"/>
      <c r="DI40" s="13"/>
    </row>
    <row r="41" spans="1:113" ht="18" customHeight="1" thickBot="1">
      <c r="A41" s="30">
        <v>35</v>
      </c>
      <c r="B41" s="61" t="s">
        <v>70</v>
      </c>
      <c r="C41">
        <v>3</v>
      </c>
      <c r="E41" s="14"/>
      <c r="G41" s="14"/>
      <c r="H41" s="14"/>
      <c r="I41" s="14"/>
      <c r="J41" s="54"/>
      <c r="K41" s="14"/>
      <c r="L41" s="48"/>
      <c r="M41" s="33"/>
      <c r="N41" s="49"/>
      <c r="O41" s="35"/>
      <c r="P41" s="108">
        <f t="shared" si="14"/>
        <v>3</v>
      </c>
      <c r="Q41" s="108">
        <f t="shared" si="15"/>
        <v>75</v>
      </c>
      <c r="R41" s="43">
        <v>4</v>
      </c>
      <c r="T41" s="14"/>
      <c r="V41" s="50"/>
      <c r="W41" s="51"/>
      <c r="X41" s="13"/>
      <c r="Y41" s="39"/>
      <c r="Z41" s="43"/>
      <c r="AA41" s="16"/>
      <c r="AB41" s="43"/>
      <c r="AC41" s="43"/>
      <c r="AD41" s="20">
        <f t="shared" si="16"/>
        <v>4</v>
      </c>
      <c r="AE41" s="20">
        <f t="shared" si="17"/>
        <v>80</v>
      </c>
      <c r="AF41">
        <v>4</v>
      </c>
      <c r="AG41" s="14"/>
      <c r="AH41" s="14"/>
      <c r="AJ41" s="14"/>
      <c r="AK41" s="15"/>
      <c r="AL41" s="13"/>
      <c r="AM41" s="13"/>
      <c r="AN41" s="13"/>
      <c r="AO41" s="55"/>
      <c r="AP41" s="56"/>
      <c r="AQ41" s="14"/>
      <c r="AR41" s="20">
        <f t="shared" si="18"/>
        <v>4</v>
      </c>
      <c r="AS41" s="20">
        <f t="shared" si="19"/>
        <v>100</v>
      </c>
      <c r="AT41" s="119">
        <v>3</v>
      </c>
      <c r="AU41" s="16">
        <v>4</v>
      </c>
      <c r="AV41" s="14"/>
      <c r="AW41" s="16"/>
      <c r="AX41" s="13"/>
      <c r="AY41" s="16"/>
      <c r="AZ41" s="14"/>
      <c r="BA41" s="43"/>
      <c r="BB41" s="43"/>
      <c r="BC41" s="43"/>
      <c r="BD41" s="43"/>
      <c r="BE41" s="43"/>
      <c r="BF41" s="43"/>
      <c r="BG41" s="20">
        <f t="shared" si="20"/>
        <v>7</v>
      </c>
      <c r="BH41" s="20">
        <f t="shared" si="21"/>
        <v>233.33333333333334</v>
      </c>
      <c r="BI41" s="16">
        <v>3</v>
      </c>
      <c r="BJ41" s="24"/>
      <c r="BK41" s="16"/>
      <c r="BL41" s="13"/>
      <c r="BM41" s="13"/>
      <c r="BN41" s="16"/>
      <c r="BO41" s="16"/>
      <c r="BP41" s="17"/>
      <c r="BQ41" s="17"/>
      <c r="BR41" s="17"/>
      <c r="BS41" s="17"/>
      <c r="BT41" s="17"/>
      <c r="BU41" s="116">
        <f t="shared" si="22"/>
        <v>3</v>
      </c>
      <c r="BV41" s="117">
        <f t="shared" si="23"/>
        <v>100</v>
      </c>
      <c r="BW41" s="13">
        <v>3</v>
      </c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I41" s="101">
        <f t="shared" si="24"/>
        <v>3</v>
      </c>
      <c r="CJ41" s="112">
        <f t="shared" si="25"/>
        <v>75</v>
      </c>
      <c r="CK41" s="13"/>
      <c r="CL41" s="13"/>
      <c r="CM41" s="5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2">
        <f t="shared" si="12"/>
        <v>0</v>
      </c>
      <c r="CY41" s="12">
        <f t="shared" si="13"/>
        <v>0</v>
      </c>
      <c r="CZ41" s="13"/>
      <c r="DA41" s="13"/>
      <c r="DB41" s="13"/>
      <c r="DC41" s="13"/>
      <c r="DD41" s="13"/>
      <c r="DE41" s="13"/>
      <c r="DF41" s="13"/>
      <c r="DG41" s="13"/>
      <c r="DH41" s="13"/>
      <c r="DI41" s="13"/>
    </row>
    <row r="42" spans="1:113" ht="18" customHeight="1" thickBot="1">
      <c r="A42" s="46">
        <v>36</v>
      </c>
      <c r="B42" s="61" t="s">
        <v>71</v>
      </c>
      <c r="C42">
        <v>3</v>
      </c>
      <c r="E42" s="14"/>
      <c r="G42" s="14"/>
      <c r="H42" s="14"/>
      <c r="I42" s="14"/>
      <c r="J42" s="54"/>
      <c r="K42" s="14"/>
      <c r="L42" s="48"/>
      <c r="M42" s="33"/>
      <c r="N42" s="49"/>
      <c r="O42" s="35"/>
      <c r="P42" s="108">
        <f t="shared" si="14"/>
        <v>3</v>
      </c>
      <c r="Q42" s="108">
        <f t="shared" si="15"/>
        <v>75</v>
      </c>
      <c r="R42" s="43">
        <v>4</v>
      </c>
      <c r="T42" s="14"/>
      <c r="V42" s="50"/>
      <c r="W42" s="51"/>
      <c r="X42" s="13"/>
      <c r="Y42" s="39"/>
      <c r="Z42" s="43"/>
      <c r="AA42" s="16"/>
      <c r="AB42" s="43"/>
      <c r="AC42" s="43"/>
      <c r="AD42" s="20">
        <f>SUM(R42:AC42)</f>
        <v>4</v>
      </c>
      <c r="AE42" s="20">
        <f t="shared" si="17"/>
        <v>80</v>
      </c>
      <c r="AF42">
        <v>4</v>
      </c>
      <c r="AG42" s="14"/>
      <c r="AH42" s="14"/>
      <c r="AJ42" s="14"/>
      <c r="AK42" s="15"/>
      <c r="AL42" s="13"/>
      <c r="AM42" s="13"/>
      <c r="AN42" s="13"/>
      <c r="AO42" s="55"/>
      <c r="AP42" s="56"/>
      <c r="AQ42" s="14"/>
      <c r="AR42" s="20">
        <f t="shared" si="18"/>
        <v>4</v>
      </c>
      <c r="AS42" s="20">
        <f t="shared" si="19"/>
        <v>100</v>
      </c>
      <c r="AT42" s="119">
        <v>3</v>
      </c>
      <c r="AU42" s="16">
        <v>4</v>
      </c>
      <c r="AV42" s="14"/>
      <c r="AW42" s="16"/>
      <c r="AX42" s="13"/>
      <c r="AY42" s="16"/>
      <c r="AZ42" s="14"/>
      <c r="BA42" s="43"/>
      <c r="BB42" s="43"/>
      <c r="BC42" s="43"/>
      <c r="BD42" s="43"/>
      <c r="BE42" s="43"/>
      <c r="BF42" s="43"/>
      <c r="BG42" s="20">
        <f t="shared" si="20"/>
        <v>7</v>
      </c>
      <c r="BH42" s="20">
        <f t="shared" si="21"/>
        <v>233.33333333333334</v>
      </c>
      <c r="BI42" s="16">
        <v>2</v>
      </c>
      <c r="BJ42" s="24"/>
      <c r="BK42" s="16"/>
      <c r="BL42" s="13"/>
      <c r="BM42" s="13"/>
      <c r="BN42" s="16"/>
      <c r="BO42" s="16"/>
      <c r="BP42" s="17"/>
      <c r="BQ42" s="17"/>
      <c r="BR42" s="17"/>
      <c r="BS42" s="17"/>
      <c r="BT42" s="17"/>
      <c r="BU42" s="116">
        <f t="shared" si="22"/>
        <v>2</v>
      </c>
      <c r="BV42" s="117">
        <f t="shared" si="23"/>
        <v>66.666666666666657</v>
      </c>
      <c r="BW42" s="13">
        <v>4</v>
      </c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I42" s="101">
        <f t="shared" si="24"/>
        <v>4</v>
      </c>
      <c r="CJ42" s="112">
        <f t="shared" si="25"/>
        <v>100</v>
      </c>
      <c r="CK42" s="13"/>
      <c r="CL42" s="13"/>
      <c r="CM42" s="5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2">
        <f t="shared" si="12"/>
        <v>0</v>
      </c>
      <c r="CY42" s="12">
        <f t="shared" si="13"/>
        <v>0</v>
      </c>
      <c r="CZ42" s="13"/>
      <c r="DA42" s="13"/>
      <c r="DB42" s="13"/>
      <c r="DC42" s="13"/>
      <c r="DD42" s="13"/>
      <c r="DE42" s="13"/>
      <c r="DF42" s="13"/>
      <c r="DG42" s="13"/>
      <c r="DH42" s="13"/>
      <c r="DI42" s="13"/>
    </row>
    <row r="43" spans="1:113" ht="18" customHeight="1">
      <c r="AR43" s="20"/>
    </row>
    <row r="44" spans="1:113" s="101" customFormat="1" ht="18" customHeight="1" thickBot="1">
      <c r="A44" s="99"/>
      <c r="B44" s="100"/>
      <c r="C44" s="101">
        <v>3</v>
      </c>
      <c r="E44" s="102"/>
      <c r="G44" s="102"/>
      <c r="H44" s="102"/>
      <c r="I44" s="102"/>
      <c r="J44" s="103"/>
      <c r="K44" s="102"/>
      <c r="L44" s="104"/>
      <c r="M44" s="105"/>
      <c r="N44" s="106"/>
      <c r="O44" s="107"/>
      <c r="P44" s="108">
        <f>SUM(C44:O44)</f>
        <v>3</v>
      </c>
      <c r="Q44" s="108">
        <f>P44/3*100</f>
        <v>100</v>
      </c>
      <c r="R44" s="109">
        <v>4</v>
      </c>
      <c r="T44" s="102"/>
      <c r="V44" s="110"/>
      <c r="W44" s="111"/>
      <c r="X44" s="112"/>
      <c r="Y44" s="113"/>
      <c r="Z44" s="109"/>
      <c r="AA44" s="20"/>
      <c r="AB44" s="109"/>
      <c r="AC44" s="109"/>
      <c r="AD44" s="20">
        <f>SUM(R44:AC44)</f>
        <v>4</v>
      </c>
      <c r="AE44" s="20">
        <f>AD44/4*100</f>
        <v>100</v>
      </c>
      <c r="AF44" s="101">
        <v>4</v>
      </c>
      <c r="AG44" s="102"/>
      <c r="AH44" s="102"/>
      <c r="AJ44" s="102"/>
      <c r="AK44" s="114"/>
      <c r="AL44" s="112"/>
      <c r="AM44" s="112"/>
      <c r="AN44" s="112"/>
      <c r="AO44" s="104"/>
      <c r="AP44" s="105"/>
      <c r="AQ44" s="102"/>
      <c r="AR44" s="20">
        <f t="shared" si="18"/>
        <v>4</v>
      </c>
      <c r="AS44" s="20">
        <f>AR44/4*100</f>
        <v>100</v>
      </c>
      <c r="AT44" s="20">
        <v>1</v>
      </c>
      <c r="AU44" s="20">
        <v>4</v>
      </c>
      <c r="AV44" s="102"/>
      <c r="AW44" s="20"/>
      <c r="AX44" s="112"/>
      <c r="AY44" s="20"/>
      <c r="AZ44" s="102"/>
      <c r="BA44" s="109"/>
      <c r="BB44" s="109"/>
      <c r="BC44" s="109"/>
      <c r="BD44" s="109"/>
      <c r="BE44" s="109"/>
      <c r="BF44" s="109"/>
      <c r="BG44" s="20">
        <f>SUM(AT44:BF44)</f>
        <v>5</v>
      </c>
      <c r="BH44" s="20">
        <f>BG44/1*100</f>
        <v>500</v>
      </c>
      <c r="BI44" s="20">
        <v>5</v>
      </c>
      <c r="BJ44" s="115"/>
      <c r="BK44" s="20"/>
      <c r="BL44" s="112"/>
      <c r="BM44" s="112"/>
      <c r="BN44" s="20"/>
      <c r="BO44" s="20"/>
      <c r="BP44" s="87"/>
      <c r="BQ44" s="87"/>
      <c r="BR44" s="87"/>
      <c r="BS44" s="87"/>
      <c r="BT44" s="87"/>
      <c r="BU44" s="116">
        <f>SUM(BI44:BT44)</f>
        <v>5</v>
      </c>
      <c r="BV44" s="117">
        <f>BU44/5*100</f>
        <v>100</v>
      </c>
      <c r="BW44" s="112">
        <v>4</v>
      </c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I44" s="112">
        <f>SUM(BW44:CH44)</f>
        <v>4</v>
      </c>
      <c r="CJ44" s="112">
        <f>CI44/4*100</f>
        <v>100</v>
      </c>
      <c r="CK44" s="112"/>
      <c r="CL44" s="112"/>
      <c r="CM44" s="118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</row>
    <row r="45" spans="1:113" ht="18" customHeight="1" thickBot="1">
      <c r="A45" s="30">
        <v>37</v>
      </c>
      <c r="B45" s="61" t="s">
        <v>72</v>
      </c>
      <c r="C45">
        <v>3</v>
      </c>
      <c r="E45" s="14"/>
      <c r="G45" s="14"/>
      <c r="H45" s="14"/>
      <c r="I45" s="14"/>
      <c r="J45" s="54"/>
      <c r="K45" s="14"/>
      <c r="L45" s="48"/>
      <c r="M45" s="33"/>
      <c r="N45" s="49"/>
      <c r="O45" s="35"/>
      <c r="P45" s="108">
        <f t="shared" ref="P45:P62" si="26">SUM(C45:O45)</f>
        <v>3</v>
      </c>
      <c r="Q45" s="108">
        <f t="shared" ref="Q45:Q62" si="27">P45/3*100</f>
        <v>100</v>
      </c>
      <c r="R45" s="43">
        <v>4</v>
      </c>
      <c r="T45" s="14"/>
      <c r="V45" s="50"/>
      <c r="W45" s="51"/>
      <c r="X45" s="13"/>
      <c r="Y45" s="39"/>
      <c r="Z45" s="43"/>
      <c r="AA45" s="16"/>
      <c r="AB45" s="43"/>
      <c r="AC45" s="43"/>
      <c r="AD45" s="20">
        <f t="shared" ref="AD45:AD62" si="28">SUM(R45:AC45)</f>
        <v>4</v>
      </c>
      <c r="AE45" s="20">
        <f t="shared" ref="AE45:AE62" si="29">AD45/4*100</f>
        <v>100</v>
      </c>
      <c r="AF45">
        <v>3</v>
      </c>
      <c r="AG45" s="14"/>
      <c r="AH45" s="14"/>
      <c r="AJ45" s="14"/>
      <c r="AK45" s="15"/>
      <c r="AL45" s="13"/>
      <c r="AM45" s="13"/>
      <c r="AN45" s="13"/>
      <c r="AO45" s="55"/>
      <c r="AP45" s="56"/>
      <c r="AQ45" s="14"/>
      <c r="AR45" s="20">
        <f t="shared" si="18"/>
        <v>3</v>
      </c>
      <c r="AS45" s="20">
        <f t="shared" ref="AS45:AS62" si="30">AR45/4*100</f>
        <v>75</v>
      </c>
      <c r="AT45" s="119">
        <v>1</v>
      </c>
      <c r="AU45" s="16">
        <v>4</v>
      </c>
      <c r="AV45" s="14"/>
      <c r="AW45" s="16"/>
      <c r="AX45" s="13"/>
      <c r="AY45" s="16"/>
      <c r="AZ45" s="14"/>
      <c r="BA45" s="43"/>
      <c r="BB45" s="43"/>
      <c r="BC45" s="43"/>
      <c r="BD45" s="43"/>
      <c r="BE45" s="43"/>
      <c r="BF45" s="43"/>
      <c r="BG45" s="20">
        <f t="shared" ref="BG45:BG62" si="31">SUM(AT45:BF45)</f>
        <v>5</v>
      </c>
      <c r="BH45" s="20">
        <f t="shared" ref="BH45:BH62" si="32">BG45/1*100</f>
        <v>500</v>
      </c>
      <c r="BI45" s="16">
        <v>5</v>
      </c>
      <c r="BJ45" s="24"/>
      <c r="BK45" s="16"/>
      <c r="BL45" s="13"/>
      <c r="BM45" s="13"/>
      <c r="BN45" s="16"/>
      <c r="BO45" s="16"/>
      <c r="BP45" s="17"/>
      <c r="BQ45" s="17"/>
      <c r="BR45" s="17"/>
      <c r="BS45" s="17"/>
      <c r="BT45" s="17"/>
      <c r="BU45" s="116">
        <f t="shared" ref="BU45:BU61" si="33">SUM(BI45:BT45)</f>
        <v>5</v>
      </c>
      <c r="BV45" s="117">
        <f t="shared" ref="BV45:BV62" si="34">BU45/5*100</f>
        <v>100</v>
      </c>
      <c r="BW45" s="13">
        <v>3</v>
      </c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I45" s="112">
        <f t="shared" ref="CI45:CI62" si="35">SUM(BW45:CH45)</f>
        <v>3</v>
      </c>
      <c r="CJ45" s="112">
        <f t="shared" ref="CJ45:CJ62" si="36">CI45/4*100</f>
        <v>75</v>
      </c>
      <c r="CK45" s="13"/>
      <c r="CL45" s="13"/>
      <c r="CM45" s="5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2">
        <f t="shared" si="12"/>
        <v>0</v>
      </c>
      <c r="CY45" s="12">
        <f t="shared" si="13"/>
        <v>0</v>
      </c>
      <c r="CZ45" s="13"/>
      <c r="DA45" s="13"/>
      <c r="DB45" s="13"/>
      <c r="DC45" s="13"/>
      <c r="DD45" s="13"/>
      <c r="DE45" s="13"/>
      <c r="DF45" s="13"/>
      <c r="DG45" s="13"/>
      <c r="DH45" s="13"/>
      <c r="DI45" s="13"/>
    </row>
    <row r="46" spans="1:113" ht="18" customHeight="1" thickBot="1">
      <c r="A46" s="46">
        <v>38</v>
      </c>
      <c r="B46" s="61" t="s">
        <v>73</v>
      </c>
      <c r="C46">
        <v>3</v>
      </c>
      <c r="E46" s="14"/>
      <c r="G46" s="14"/>
      <c r="H46" s="14"/>
      <c r="I46" s="14"/>
      <c r="J46" s="54"/>
      <c r="K46" s="14"/>
      <c r="L46" s="48"/>
      <c r="M46" s="33"/>
      <c r="N46" s="49"/>
      <c r="O46" s="35"/>
      <c r="P46" s="108">
        <f t="shared" si="26"/>
        <v>3</v>
      </c>
      <c r="Q46" s="108">
        <f t="shared" si="27"/>
        <v>100</v>
      </c>
      <c r="R46" s="43">
        <v>4</v>
      </c>
      <c r="T46" s="14"/>
      <c r="V46" s="50"/>
      <c r="W46" s="51"/>
      <c r="X46" s="13"/>
      <c r="Y46" s="39"/>
      <c r="Z46" s="43"/>
      <c r="AA46" s="16"/>
      <c r="AB46" s="43"/>
      <c r="AC46" s="43"/>
      <c r="AD46" s="20">
        <f t="shared" si="28"/>
        <v>4</v>
      </c>
      <c r="AE46" s="20">
        <f t="shared" si="29"/>
        <v>100</v>
      </c>
      <c r="AF46">
        <v>3</v>
      </c>
      <c r="AG46" s="14"/>
      <c r="AH46" s="14"/>
      <c r="AJ46" s="14"/>
      <c r="AK46" s="15"/>
      <c r="AL46" s="13"/>
      <c r="AM46" s="13"/>
      <c r="AN46" s="13"/>
      <c r="AO46" s="55"/>
      <c r="AP46" s="56"/>
      <c r="AQ46" s="14"/>
      <c r="AR46" s="20">
        <f t="shared" si="18"/>
        <v>3</v>
      </c>
      <c r="AS46" s="20">
        <f t="shared" si="30"/>
        <v>75</v>
      </c>
      <c r="AT46" s="119">
        <v>1</v>
      </c>
      <c r="AU46" s="16">
        <v>4</v>
      </c>
      <c r="AV46" s="14"/>
      <c r="AW46" s="16"/>
      <c r="AX46" s="13"/>
      <c r="AY46" s="16"/>
      <c r="AZ46" s="14"/>
      <c r="BA46" s="43"/>
      <c r="BB46" s="43"/>
      <c r="BC46" s="43"/>
      <c r="BD46" s="43"/>
      <c r="BE46" s="43"/>
      <c r="BF46" s="43"/>
      <c r="BG46" s="20">
        <f t="shared" si="31"/>
        <v>5</v>
      </c>
      <c r="BH46" s="20">
        <f t="shared" si="32"/>
        <v>500</v>
      </c>
      <c r="BI46" s="16">
        <v>5</v>
      </c>
      <c r="BJ46" s="24"/>
      <c r="BK46" s="16"/>
      <c r="BL46" s="13"/>
      <c r="BM46" s="13"/>
      <c r="BN46" s="16"/>
      <c r="BO46" s="16"/>
      <c r="BP46" s="17"/>
      <c r="BQ46" s="17"/>
      <c r="BR46" s="17"/>
      <c r="BS46" s="17"/>
      <c r="BT46" s="17"/>
      <c r="BU46" s="116">
        <f t="shared" si="33"/>
        <v>5</v>
      </c>
      <c r="BV46" s="117">
        <f t="shared" si="34"/>
        <v>100</v>
      </c>
      <c r="BW46" s="13">
        <v>4</v>
      </c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I46" s="112">
        <f t="shared" si="35"/>
        <v>4</v>
      </c>
      <c r="CJ46" s="112">
        <f t="shared" si="36"/>
        <v>100</v>
      </c>
      <c r="CK46" s="13"/>
      <c r="CL46" s="13"/>
      <c r="CM46" s="5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2">
        <f t="shared" si="12"/>
        <v>0</v>
      </c>
      <c r="CY46" s="12">
        <f t="shared" si="13"/>
        <v>0</v>
      </c>
      <c r="CZ46" s="13"/>
      <c r="DA46" s="13"/>
      <c r="DB46" s="13"/>
      <c r="DC46" s="13"/>
      <c r="DD46" s="13"/>
      <c r="DE46" s="13"/>
      <c r="DF46" s="13"/>
      <c r="DG46" s="13"/>
      <c r="DH46" s="13"/>
      <c r="DI46" s="13"/>
    </row>
    <row r="47" spans="1:113" ht="18" customHeight="1" thickBot="1">
      <c r="A47" s="30">
        <v>39</v>
      </c>
      <c r="B47" s="61" t="s">
        <v>74</v>
      </c>
      <c r="C47">
        <v>3</v>
      </c>
      <c r="E47" s="14"/>
      <c r="G47" s="14"/>
      <c r="H47" s="14"/>
      <c r="I47" s="14"/>
      <c r="J47" s="54"/>
      <c r="K47" s="14"/>
      <c r="L47" s="48"/>
      <c r="M47" s="33"/>
      <c r="N47" s="49"/>
      <c r="O47" s="35"/>
      <c r="P47" s="108">
        <f t="shared" si="26"/>
        <v>3</v>
      </c>
      <c r="Q47" s="108">
        <f t="shared" si="27"/>
        <v>100</v>
      </c>
      <c r="R47" s="43">
        <v>3</v>
      </c>
      <c r="T47" s="14"/>
      <c r="V47" s="50"/>
      <c r="W47" s="51"/>
      <c r="X47" s="13"/>
      <c r="Y47" s="39"/>
      <c r="Z47" s="43"/>
      <c r="AA47" s="16"/>
      <c r="AB47" s="43"/>
      <c r="AC47" s="43"/>
      <c r="AD47" s="20">
        <f t="shared" si="28"/>
        <v>3</v>
      </c>
      <c r="AE47" s="20">
        <f t="shared" si="29"/>
        <v>75</v>
      </c>
      <c r="AF47">
        <v>4</v>
      </c>
      <c r="AG47" s="14"/>
      <c r="AH47" s="14"/>
      <c r="AJ47" s="14"/>
      <c r="AK47" s="15"/>
      <c r="AL47" s="13"/>
      <c r="AM47" s="13"/>
      <c r="AN47" s="13"/>
      <c r="AO47" s="55"/>
      <c r="AP47" s="56"/>
      <c r="AQ47" s="14"/>
      <c r="AR47" s="20">
        <f t="shared" si="18"/>
        <v>4</v>
      </c>
      <c r="AS47" s="20">
        <f t="shared" si="30"/>
        <v>100</v>
      </c>
      <c r="AT47" s="119">
        <v>1</v>
      </c>
      <c r="AU47" s="16">
        <v>3</v>
      </c>
      <c r="AV47" s="14"/>
      <c r="AW47" s="16"/>
      <c r="AX47" s="13"/>
      <c r="AY47" s="16"/>
      <c r="AZ47" s="14"/>
      <c r="BA47" s="43"/>
      <c r="BB47" s="43"/>
      <c r="BC47" s="43"/>
      <c r="BD47" s="43"/>
      <c r="BE47" s="43"/>
      <c r="BF47" s="43"/>
      <c r="BG47" s="20">
        <f t="shared" si="31"/>
        <v>4</v>
      </c>
      <c r="BH47" s="20">
        <f t="shared" si="32"/>
        <v>400</v>
      </c>
      <c r="BI47" s="16">
        <v>5</v>
      </c>
      <c r="BJ47" s="24"/>
      <c r="BK47" s="16"/>
      <c r="BL47" s="13"/>
      <c r="BM47" s="13"/>
      <c r="BN47" s="16"/>
      <c r="BO47" s="16"/>
      <c r="BP47" s="17"/>
      <c r="BQ47" s="17"/>
      <c r="BR47" s="17"/>
      <c r="BS47" s="17"/>
      <c r="BT47" s="17"/>
      <c r="BU47" s="116">
        <f t="shared" si="33"/>
        <v>5</v>
      </c>
      <c r="BV47" s="117">
        <f t="shared" si="34"/>
        <v>100</v>
      </c>
      <c r="BW47" s="13">
        <v>4</v>
      </c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I47" s="112">
        <f t="shared" si="35"/>
        <v>4</v>
      </c>
      <c r="CJ47" s="112">
        <f t="shared" si="36"/>
        <v>100</v>
      </c>
      <c r="CK47" s="13"/>
      <c r="CL47" s="13"/>
      <c r="CM47" s="5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2">
        <f t="shared" si="12"/>
        <v>0</v>
      </c>
      <c r="CY47" s="12">
        <f t="shared" si="13"/>
        <v>0</v>
      </c>
      <c r="CZ47" s="13"/>
      <c r="DA47" s="13"/>
      <c r="DB47" s="13"/>
      <c r="DC47" s="13"/>
      <c r="DD47" s="13"/>
      <c r="DE47" s="13"/>
      <c r="DF47" s="13"/>
      <c r="DG47" s="13"/>
      <c r="DH47" s="13"/>
      <c r="DI47" s="13"/>
    </row>
    <row r="48" spans="1:113" ht="18" customHeight="1" thickBot="1">
      <c r="A48" s="46">
        <v>40</v>
      </c>
      <c r="B48" s="61" t="s">
        <v>75</v>
      </c>
      <c r="C48">
        <v>3</v>
      </c>
      <c r="E48" s="14"/>
      <c r="G48" s="14"/>
      <c r="H48" s="14"/>
      <c r="I48" s="14"/>
      <c r="J48" s="54"/>
      <c r="K48" s="14"/>
      <c r="L48" s="48"/>
      <c r="M48" s="33"/>
      <c r="N48" s="49"/>
      <c r="O48" s="35"/>
      <c r="P48" s="108">
        <f t="shared" si="26"/>
        <v>3</v>
      </c>
      <c r="Q48" s="108">
        <f t="shared" si="27"/>
        <v>100</v>
      </c>
      <c r="R48" s="43">
        <v>3</v>
      </c>
      <c r="T48" s="14"/>
      <c r="V48" s="50"/>
      <c r="W48" s="51"/>
      <c r="X48" s="13"/>
      <c r="Y48" s="39"/>
      <c r="Z48" s="43"/>
      <c r="AA48" s="16"/>
      <c r="AB48" s="43"/>
      <c r="AC48" s="43"/>
      <c r="AD48" s="20">
        <f t="shared" si="28"/>
        <v>3</v>
      </c>
      <c r="AE48" s="20">
        <f t="shared" si="29"/>
        <v>75</v>
      </c>
      <c r="AF48">
        <v>3</v>
      </c>
      <c r="AG48" s="14"/>
      <c r="AH48" s="14"/>
      <c r="AJ48" s="14"/>
      <c r="AK48" s="15"/>
      <c r="AL48" s="13"/>
      <c r="AM48" s="13"/>
      <c r="AN48" s="13"/>
      <c r="AO48" s="55"/>
      <c r="AP48" s="56"/>
      <c r="AQ48" s="14"/>
      <c r="AR48" s="20">
        <f t="shared" si="18"/>
        <v>3</v>
      </c>
      <c r="AS48" s="20">
        <f t="shared" si="30"/>
        <v>75</v>
      </c>
      <c r="AT48" s="119">
        <v>1</v>
      </c>
      <c r="AU48" s="16">
        <v>2</v>
      </c>
      <c r="AV48" s="14"/>
      <c r="AW48" s="16"/>
      <c r="AX48" s="13"/>
      <c r="AY48" s="16"/>
      <c r="AZ48" s="14"/>
      <c r="BA48" s="43"/>
      <c r="BB48" s="43"/>
      <c r="BC48" s="43"/>
      <c r="BD48" s="43"/>
      <c r="BE48" s="43"/>
      <c r="BF48" s="43"/>
      <c r="BG48" s="20">
        <f t="shared" si="31"/>
        <v>3</v>
      </c>
      <c r="BH48" s="20">
        <f t="shared" si="32"/>
        <v>300</v>
      </c>
      <c r="BI48" s="16">
        <v>5</v>
      </c>
      <c r="BJ48" s="24"/>
      <c r="BK48" s="16"/>
      <c r="BL48" s="13"/>
      <c r="BM48" s="13"/>
      <c r="BN48" s="16"/>
      <c r="BO48" s="16"/>
      <c r="BP48" s="17"/>
      <c r="BQ48" s="17"/>
      <c r="BR48" s="17"/>
      <c r="BS48" s="17"/>
      <c r="BT48" s="17"/>
      <c r="BU48" s="116">
        <f t="shared" si="33"/>
        <v>5</v>
      </c>
      <c r="BV48" s="117">
        <f t="shared" si="34"/>
        <v>100</v>
      </c>
      <c r="BW48" s="13">
        <v>2</v>
      </c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I48" s="112">
        <f t="shared" si="35"/>
        <v>2</v>
      </c>
      <c r="CJ48" s="112">
        <f t="shared" si="36"/>
        <v>50</v>
      </c>
      <c r="CK48" s="13"/>
      <c r="CL48" s="13"/>
      <c r="CM48" s="5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2">
        <f t="shared" si="12"/>
        <v>0</v>
      </c>
      <c r="CY48" s="12">
        <f t="shared" si="13"/>
        <v>0</v>
      </c>
      <c r="CZ48" s="13"/>
      <c r="DA48" s="13"/>
      <c r="DB48" s="13"/>
      <c r="DC48" s="13"/>
      <c r="DD48" s="13"/>
      <c r="DE48" s="13"/>
      <c r="DF48" s="13"/>
      <c r="DG48" s="13"/>
      <c r="DH48" s="13"/>
      <c r="DI48" s="13"/>
    </row>
    <row r="49" spans="1:113" ht="18" customHeight="1" thickBot="1">
      <c r="A49" s="30">
        <v>41</v>
      </c>
      <c r="B49" s="61" t="s">
        <v>76</v>
      </c>
      <c r="C49">
        <v>3</v>
      </c>
      <c r="E49" s="14"/>
      <c r="G49" s="14"/>
      <c r="H49" s="14"/>
      <c r="I49" s="14"/>
      <c r="J49" s="54"/>
      <c r="K49" s="14"/>
      <c r="L49" s="48"/>
      <c r="M49" s="33"/>
      <c r="N49" s="49"/>
      <c r="O49" s="35"/>
      <c r="P49" s="108">
        <f t="shared" si="26"/>
        <v>3</v>
      </c>
      <c r="Q49" s="108">
        <f t="shared" si="27"/>
        <v>100</v>
      </c>
      <c r="R49" s="43">
        <v>4</v>
      </c>
      <c r="T49" s="14"/>
      <c r="V49" s="50"/>
      <c r="W49" s="51"/>
      <c r="X49" s="13"/>
      <c r="Y49" s="39"/>
      <c r="Z49" s="43"/>
      <c r="AA49" s="16"/>
      <c r="AB49" s="43"/>
      <c r="AC49" s="43"/>
      <c r="AD49" s="20">
        <f t="shared" si="28"/>
        <v>4</v>
      </c>
      <c r="AE49" s="20">
        <f t="shared" si="29"/>
        <v>100</v>
      </c>
      <c r="AF49">
        <v>4</v>
      </c>
      <c r="AG49" s="14"/>
      <c r="AH49" s="14"/>
      <c r="AJ49" s="14"/>
      <c r="AK49" s="15"/>
      <c r="AL49" s="13"/>
      <c r="AM49" s="13"/>
      <c r="AN49" s="13"/>
      <c r="AO49" s="55"/>
      <c r="AP49" s="56"/>
      <c r="AQ49" s="14"/>
      <c r="AR49" s="20">
        <f t="shared" si="18"/>
        <v>4</v>
      </c>
      <c r="AS49" s="20">
        <f t="shared" si="30"/>
        <v>100</v>
      </c>
      <c r="AT49" s="119">
        <v>1</v>
      </c>
      <c r="AU49" s="16">
        <v>4</v>
      </c>
      <c r="AV49" s="14"/>
      <c r="AW49" s="16"/>
      <c r="AX49" s="13"/>
      <c r="AY49" s="16"/>
      <c r="AZ49" s="14"/>
      <c r="BA49" s="43"/>
      <c r="BB49" s="43"/>
      <c r="BC49" s="43"/>
      <c r="BD49" s="43"/>
      <c r="BE49" s="43"/>
      <c r="BF49" s="43"/>
      <c r="BG49" s="20">
        <f t="shared" si="31"/>
        <v>5</v>
      </c>
      <c r="BH49" s="20">
        <f t="shared" si="32"/>
        <v>500</v>
      </c>
      <c r="BI49" s="16">
        <v>5</v>
      </c>
      <c r="BJ49" s="24"/>
      <c r="BK49" s="16"/>
      <c r="BL49" s="13"/>
      <c r="BM49" s="13"/>
      <c r="BN49" s="16"/>
      <c r="BO49" s="16"/>
      <c r="BP49" s="17"/>
      <c r="BQ49" s="17"/>
      <c r="BR49" s="17"/>
      <c r="BS49" s="17"/>
      <c r="BT49" s="17"/>
      <c r="BU49" s="116">
        <f t="shared" si="33"/>
        <v>5</v>
      </c>
      <c r="BV49" s="117">
        <f t="shared" si="34"/>
        <v>100</v>
      </c>
      <c r="BW49" s="13">
        <v>4</v>
      </c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I49" s="112">
        <f t="shared" si="35"/>
        <v>4</v>
      </c>
      <c r="CJ49" s="112">
        <f t="shared" si="36"/>
        <v>100</v>
      </c>
      <c r="CK49" s="13"/>
      <c r="CL49" s="13"/>
      <c r="CM49" s="5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2">
        <f t="shared" si="12"/>
        <v>0</v>
      </c>
      <c r="CY49" s="12">
        <f t="shared" si="13"/>
        <v>0</v>
      </c>
      <c r="CZ49" s="13"/>
      <c r="DA49" s="13"/>
      <c r="DB49" s="13"/>
      <c r="DC49" s="13"/>
      <c r="DD49" s="13"/>
      <c r="DE49" s="13"/>
      <c r="DF49" s="13"/>
      <c r="DG49" s="13"/>
      <c r="DH49" s="13"/>
      <c r="DI49" s="13"/>
    </row>
    <row r="50" spans="1:113" ht="18" customHeight="1" thickBot="1">
      <c r="A50" s="46">
        <v>42</v>
      </c>
      <c r="B50" s="61" t="s">
        <v>77</v>
      </c>
      <c r="C50">
        <v>3</v>
      </c>
      <c r="E50" s="14"/>
      <c r="G50" s="14"/>
      <c r="H50" s="14"/>
      <c r="I50" s="14"/>
      <c r="J50" s="54"/>
      <c r="K50" s="14"/>
      <c r="L50" s="48"/>
      <c r="M50" s="33"/>
      <c r="N50" s="49"/>
      <c r="O50" s="35"/>
      <c r="P50" s="108">
        <f t="shared" si="26"/>
        <v>3</v>
      </c>
      <c r="Q50" s="108">
        <f t="shared" si="27"/>
        <v>100</v>
      </c>
      <c r="R50" s="43">
        <v>4</v>
      </c>
      <c r="T50" s="14"/>
      <c r="V50" s="50"/>
      <c r="W50" s="51"/>
      <c r="X50" s="13"/>
      <c r="Y50" s="39"/>
      <c r="Z50" s="43"/>
      <c r="AA50" s="16"/>
      <c r="AB50" s="43"/>
      <c r="AC50" s="43"/>
      <c r="AD50" s="20">
        <f t="shared" si="28"/>
        <v>4</v>
      </c>
      <c r="AE50" s="20">
        <f t="shared" si="29"/>
        <v>100</v>
      </c>
      <c r="AF50">
        <v>4</v>
      </c>
      <c r="AG50" s="14"/>
      <c r="AH50" s="14"/>
      <c r="AJ50" s="14"/>
      <c r="AK50" s="15"/>
      <c r="AL50" s="13"/>
      <c r="AM50" s="13"/>
      <c r="AN50" s="13"/>
      <c r="AO50" s="55"/>
      <c r="AP50" s="56"/>
      <c r="AQ50" s="14"/>
      <c r="AR50" s="20">
        <f t="shared" si="18"/>
        <v>4</v>
      </c>
      <c r="AS50" s="20">
        <f t="shared" si="30"/>
        <v>100</v>
      </c>
      <c r="AT50" s="119">
        <v>1</v>
      </c>
      <c r="AU50" s="16">
        <v>3</v>
      </c>
      <c r="AV50" s="14"/>
      <c r="AW50" s="16"/>
      <c r="AX50" s="13"/>
      <c r="AY50" s="16"/>
      <c r="AZ50" s="14"/>
      <c r="BA50" s="43"/>
      <c r="BB50" s="43"/>
      <c r="BC50" s="43"/>
      <c r="BD50" s="43"/>
      <c r="BE50" s="43"/>
      <c r="BF50" s="43"/>
      <c r="BG50" s="20">
        <f t="shared" si="31"/>
        <v>4</v>
      </c>
      <c r="BH50" s="20">
        <f t="shared" si="32"/>
        <v>400</v>
      </c>
      <c r="BI50" s="16">
        <v>5</v>
      </c>
      <c r="BJ50" s="24"/>
      <c r="BK50" s="16"/>
      <c r="BL50" s="13"/>
      <c r="BM50" s="13"/>
      <c r="BN50" s="16"/>
      <c r="BO50" s="16"/>
      <c r="BP50" s="17"/>
      <c r="BQ50" s="17"/>
      <c r="BR50" s="17"/>
      <c r="BS50" s="17"/>
      <c r="BT50" s="17"/>
      <c r="BU50" s="116">
        <f t="shared" si="33"/>
        <v>5</v>
      </c>
      <c r="BV50" s="117">
        <f t="shared" si="34"/>
        <v>100</v>
      </c>
      <c r="BW50" s="13">
        <v>3</v>
      </c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I50" s="112">
        <f t="shared" si="35"/>
        <v>3</v>
      </c>
      <c r="CJ50" s="112">
        <f t="shared" si="36"/>
        <v>75</v>
      </c>
      <c r="CK50" s="13"/>
      <c r="CL50" s="13"/>
      <c r="CM50" s="5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2">
        <f t="shared" si="12"/>
        <v>0</v>
      </c>
      <c r="CY50" s="12">
        <f t="shared" si="13"/>
        <v>0</v>
      </c>
      <c r="CZ50" s="13"/>
      <c r="DA50" s="13"/>
      <c r="DB50" s="13"/>
      <c r="DC50" s="13"/>
      <c r="DD50" s="13"/>
      <c r="DE50" s="13"/>
      <c r="DF50" s="13"/>
      <c r="DG50" s="13"/>
      <c r="DH50" s="13"/>
      <c r="DI50" s="13"/>
    </row>
    <row r="51" spans="1:113" ht="18" customHeight="1" thickBot="1">
      <c r="A51" s="30">
        <v>43</v>
      </c>
      <c r="B51" s="61" t="s">
        <v>78</v>
      </c>
      <c r="C51">
        <v>3</v>
      </c>
      <c r="E51" s="14"/>
      <c r="G51" s="14"/>
      <c r="H51" s="14"/>
      <c r="I51" s="14"/>
      <c r="J51" s="54"/>
      <c r="K51" s="14"/>
      <c r="L51" s="48"/>
      <c r="M51" s="33"/>
      <c r="N51" s="49"/>
      <c r="O51" s="35"/>
      <c r="P51" s="108">
        <f t="shared" si="26"/>
        <v>3</v>
      </c>
      <c r="Q51" s="108">
        <f t="shared" si="27"/>
        <v>100</v>
      </c>
      <c r="R51" s="43">
        <v>4</v>
      </c>
      <c r="T51" s="14"/>
      <c r="V51" s="50"/>
      <c r="W51" s="51"/>
      <c r="X51" s="13"/>
      <c r="Y51" s="39"/>
      <c r="Z51" s="43"/>
      <c r="AA51" s="16"/>
      <c r="AB51" s="43"/>
      <c r="AC51" s="43"/>
      <c r="AD51" s="20">
        <f t="shared" si="28"/>
        <v>4</v>
      </c>
      <c r="AE51" s="20">
        <f t="shared" si="29"/>
        <v>100</v>
      </c>
      <c r="AF51">
        <v>4</v>
      </c>
      <c r="AG51" s="14"/>
      <c r="AH51" s="14"/>
      <c r="AJ51" s="14"/>
      <c r="AK51" s="15"/>
      <c r="AL51" s="13"/>
      <c r="AM51" s="13"/>
      <c r="AN51" s="13"/>
      <c r="AO51" s="55"/>
      <c r="AP51" s="56"/>
      <c r="AQ51" s="14"/>
      <c r="AR51" s="20">
        <f t="shared" si="18"/>
        <v>4</v>
      </c>
      <c r="AS51" s="20">
        <f t="shared" si="30"/>
        <v>100</v>
      </c>
      <c r="AT51" s="119">
        <v>1</v>
      </c>
      <c r="AU51" s="16">
        <v>3</v>
      </c>
      <c r="AV51" s="14"/>
      <c r="AW51" s="16"/>
      <c r="AX51" s="13"/>
      <c r="AY51" s="16"/>
      <c r="AZ51" s="14"/>
      <c r="BA51" s="43"/>
      <c r="BB51" s="43"/>
      <c r="BC51" s="43"/>
      <c r="BD51" s="43"/>
      <c r="BE51" s="43"/>
      <c r="BF51" s="43"/>
      <c r="BG51" s="20">
        <f t="shared" si="31"/>
        <v>4</v>
      </c>
      <c r="BH51" s="20">
        <f t="shared" si="32"/>
        <v>400</v>
      </c>
      <c r="BI51" s="16">
        <v>3</v>
      </c>
      <c r="BJ51" s="24"/>
      <c r="BK51" s="16"/>
      <c r="BL51" s="13"/>
      <c r="BM51" s="13"/>
      <c r="BN51" s="16"/>
      <c r="BO51" s="16"/>
      <c r="BP51" s="17"/>
      <c r="BQ51" s="17"/>
      <c r="BR51" s="17"/>
      <c r="BS51" s="17"/>
      <c r="BT51" s="17"/>
      <c r="BU51" s="116">
        <f t="shared" si="33"/>
        <v>3</v>
      </c>
      <c r="BV51" s="117">
        <f t="shared" si="34"/>
        <v>60</v>
      </c>
      <c r="BW51" s="13">
        <v>4</v>
      </c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I51" s="112">
        <f t="shared" si="35"/>
        <v>4</v>
      </c>
      <c r="CJ51" s="112">
        <f t="shared" si="36"/>
        <v>100</v>
      </c>
      <c r="CK51" s="13"/>
      <c r="CL51" s="13"/>
      <c r="CM51" s="5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2">
        <f t="shared" si="12"/>
        <v>0</v>
      </c>
      <c r="CY51" s="12">
        <f t="shared" si="13"/>
        <v>0</v>
      </c>
      <c r="CZ51" s="13"/>
      <c r="DA51" s="13"/>
      <c r="DB51" s="13"/>
      <c r="DC51" s="13"/>
      <c r="DD51" s="13"/>
      <c r="DE51" s="13"/>
      <c r="DF51" s="13"/>
      <c r="DG51" s="13"/>
      <c r="DH51" s="13"/>
      <c r="DI51" s="13"/>
    </row>
    <row r="52" spans="1:113" ht="18" customHeight="1" thickBot="1">
      <c r="A52" s="46">
        <v>44</v>
      </c>
      <c r="B52" s="61" t="s">
        <v>79</v>
      </c>
      <c r="C52">
        <v>2</v>
      </c>
      <c r="E52" s="14"/>
      <c r="G52" s="14"/>
      <c r="H52" s="14"/>
      <c r="I52" s="14"/>
      <c r="J52" s="54"/>
      <c r="K52" s="14"/>
      <c r="L52" s="48"/>
      <c r="M52" s="33"/>
      <c r="N52" s="49"/>
      <c r="O52" s="35"/>
      <c r="P52" s="108">
        <f t="shared" si="26"/>
        <v>2</v>
      </c>
      <c r="Q52" s="108">
        <f t="shared" si="27"/>
        <v>66.666666666666657</v>
      </c>
      <c r="R52" s="43">
        <v>3</v>
      </c>
      <c r="T52" s="14"/>
      <c r="V52" s="50"/>
      <c r="W52" s="51"/>
      <c r="X52" s="13"/>
      <c r="Y52" s="39"/>
      <c r="Z52" s="43"/>
      <c r="AA52" s="16"/>
      <c r="AB52" s="43"/>
      <c r="AC52" s="43"/>
      <c r="AD52" s="20">
        <f t="shared" si="28"/>
        <v>3</v>
      </c>
      <c r="AE52" s="20">
        <f t="shared" si="29"/>
        <v>75</v>
      </c>
      <c r="AF52">
        <v>3</v>
      </c>
      <c r="AG52" s="14"/>
      <c r="AH52" s="14"/>
      <c r="AJ52" s="14"/>
      <c r="AK52" s="15"/>
      <c r="AL52" s="13"/>
      <c r="AM52" s="13"/>
      <c r="AN52" s="13"/>
      <c r="AO52" s="55"/>
      <c r="AP52" s="56"/>
      <c r="AQ52" s="14"/>
      <c r="AR52" s="20">
        <f t="shared" si="18"/>
        <v>3</v>
      </c>
      <c r="AS52" s="20">
        <f t="shared" si="30"/>
        <v>75</v>
      </c>
      <c r="AT52" s="119">
        <v>1</v>
      </c>
      <c r="AU52" s="16">
        <v>3</v>
      </c>
      <c r="AV52" s="14"/>
      <c r="AW52" s="16"/>
      <c r="AX52" s="13"/>
      <c r="AY52" s="16"/>
      <c r="AZ52" s="14"/>
      <c r="BA52" s="43"/>
      <c r="BB52" s="43"/>
      <c r="BC52" s="43"/>
      <c r="BD52" s="43"/>
      <c r="BE52" s="43"/>
      <c r="BF52" s="43"/>
      <c r="BG52" s="20">
        <f t="shared" si="31"/>
        <v>4</v>
      </c>
      <c r="BH52" s="20">
        <f t="shared" si="32"/>
        <v>400</v>
      </c>
      <c r="BI52" s="16">
        <v>5</v>
      </c>
      <c r="BJ52" s="24"/>
      <c r="BK52" s="16"/>
      <c r="BL52" s="13"/>
      <c r="BM52" s="13"/>
      <c r="BN52" s="16"/>
      <c r="BO52" s="16"/>
      <c r="BP52" s="17"/>
      <c r="BQ52" s="17"/>
      <c r="BR52" s="17"/>
      <c r="BS52" s="17"/>
      <c r="BT52" s="17"/>
      <c r="BU52" s="116">
        <f t="shared" si="33"/>
        <v>5</v>
      </c>
      <c r="BV52" s="117">
        <f t="shared" si="34"/>
        <v>100</v>
      </c>
      <c r="BW52" s="13">
        <v>3</v>
      </c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I52" s="112">
        <f t="shared" si="35"/>
        <v>3</v>
      </c>
      <c r="CJ52" s="112">
        <f t="shared" si="36"/>
        <v>75</v>
      </c>
      <c r="CK52" s="13"/>
      <c r="CL52" s="13"/>
      <c r="CM52" s="5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2">
        <f t="shared" si="12"/>
        <v>0</v>
      </c>
      <c r="CY52" s="12">
        <f t="shared" si="13"/>
        <v>0</v>
      </c>
      <c r="CZ52" s="13"/>
      <c r="DA52" s="13"/>
      <c r="DB52" s="13"/>
      <c r="DC52" s="13"/>
      <c r="DD52" s="13"/>
      <c r="DE52" s="13"/>
      <c r="DF52" s="13"/>
      <c r="DG52" s="13"/>
      <c r="DH52" s="13"/>
      <c r="DI52" s="13"/>
    </row>
    <row r="53" spans="1:113" ht="18" customHeight="1" thickBot="1">
      <c r="A53" s="30">
        <v>45</v>
      </c>
      <c r="B53" s="61" t="s">
        <v>80</v>
      </c>
      <c r="C53">
        <v>3</v>
      </c>
      <c r="E53" s="14"/>
      <c r="G53" s="14"/>
      <c r="H53" s="14"/>
      <c r="I53" s="14"/>
      <c r="J53" s="54"/>
      <c r="K53" s="14"/>
      <c r="L53" s="48"/>
      <c r="M53" s="33"/>
      <c r="N53" s="49"/>
      <c r="O53" s="35"/>
      <c r="P53" s="108">
        <f t="shared" si="26"/>
        <v>3</v>
      </c>
      <c r="Q53" s="108">
        <f t="shared" si="27"/>
        <v>100</v>
      </c>
      <c r="R53" s="43">
        <v>3</v>
      </c>
      <c r="T53" s="14"/>
      <c r="V53" s="50"/>
      <c r="W53" s="51"/>
      <c r="X53" s="13"/>
      <c r="Y53" s="39"/>
      <c r="Z53" s="43"/>
      <c r="AA53" s="16"/>
      <c r="AB53" s="43"/>
      <c r="AC53" s="43"/>
      <c r="AD53" s="20">
        <f t="shared" si="28"/>
        <v>3</v>
      </c>
      <c r="AE53" s="20">
        <f t="shared" si="29"/>
        <v>75</v>
      </c>
      <c r="AF53">
        <v>4</v>
      </c>
      <c r="AG53" s="14"/>
      <c r="AH53" s="14"/>
      <c r="AJ53" s="14"/>
      <c r="AK53" s="15"/>
      <c r="AL53" s="13"/>
      <c r="AM53" s="13"/>
      <c r="AN53" s="13"/>
      <c r="AO53" s="55"/>
      <c r="AP53" s="56"/>
      <c r="AQ53" s="14"/>
      <c r="AR53" s="20">
        <f t="shared" si="18"/>
        <v>4</v>
      </c>
      <c r="AS53" s="20">
        <f t="shared" si="30"/>
        <v>100</v>
      </c>
      <c r="AT53" s="119">
        <v>1</v>
      </c>
      <c r="AU53" s="16">
        <v>4</v>
      </c>
      <c r="AV53" s="14"/>
      <c r="AW53" s="16"/>
      <c r="AX53" s="13"/>
      <c r="AY53" s="16"/>
      <c r="AZ53" s="14"/>
      <c r="BA53" s="43"/>
      <c r="BB53" s="43"/>
      <c r="BC53" s="43"/>
      <c r="BD53" s="43"/>
      <c r="BE53" s="43"/>
      <c r="BF53" s="43"/>
      <c r="BG53" s="20">
        <f t="shared" si="31"/>
        <v>5</v>
      </c>
      <c r="BH53" s="20">
        <f t="shared" si="32"/>
        <v>500</v>
      </c>
      <c r="BI53" s="16">
        <v>4</v>
      </c>
      <c r="BJ53" s="24"/>
      <c r="BK53" s="16"/>
      <c r="BL53" s="13"/>
      <c r="BM53" s="13"/>
      <c r="BN53" s="16"/>
      <c r="BO53" s="16"/>
      <c r="BP53" s="17"/>
      <c r="BQ53" s="17"/>
      <c r="BR53" s="17"/>
      <c r="BS53" s="17"/>
      <c r="BT53" s="17"/>
      <c r="BU53" s="116">
        <f t="shared" si="33"/>
        <v>4</v>
      </c>
      <c r="BV53" s="117">
        <f t="shared" si="34"/>
        <v>80</v>
      </c>
      <c r="BW53" s="13">
        <v>4</v>
      </c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I53" s="112">
        <f t="shared" si="35"/>
        <v>4</v>
      </c>
      <c r="CJ53" s="112">
        <f t="shared" si="36"/>
        <v>100</v>
      </c>
      <c r="CK53" s="13"/>
      <c r="CL53" s="13"/>
      <c r="CM53" s="5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2">
        <f t="shared" si="12"/>
        <v>0</v>
      </c>
      <c r="CY53" s="12">
        <f t="shared" si="13"/>
        <v>0</v>
      </c>
      <c r="CZ53" s="13"/>
      <c r="DA53" s="13"/>
      <c r="DB53" s="13"/>
      <c r="DC53" s="13"/>
      <c r="DD53" s="13"/>
      <c r="DE53" s="13"/>
      <c r="DF53" s="13"/>
      <c r="DG53" s="13"/>
      <c r="DH53" s="13"/>
      <c r="DI53" s="13"/>
    </row>
    <row r="54" spans="1:113" ht="18" customHeight="1" thickBot="1">
      <c r="A54" s="46">
        <v>46</v>
      </c>
      <c r="B54" s="61" t="s">
        <v>81</v>
      </c>
      <c r="C54">
        <v>2</v>
      </c>
      <c r="E54" s="14"/>
      <c r="G54" s="14"/>
      <c r="H54" s="14"/>
      <c r="I54" s="14"/>
      <c r="J54" s="54"/>
      <c r="K54" s="14"/>
      <c r="L54" s="48"/>
      <c r="M54" s="33"/>
      <c r="N54" s="49"/>
      <c r="O54" s="35"/>
      <c r="P54" s="108">
        <f t="shared" si="26"/>
        <v>2</v>
      </c>
      <c r="Q54" s="108">
        <f t="shared" si="27"/>
        <v>66.666666666666657</v>
      </c>
      <c r="R54" s="43">
        <v>2</v>
      </c>
      <c r="T54" s="14"/>
      <c r="V54" s="50"/>
      <c r="W54" s="51"/>
      <c r="X54" s="13"/>
      <c r="Y54" s="39"/>
      <c r="Z54" s="43"/>
      <c r="AA54" s="16"/>
      <c r="AB54" s="43"/>
      <c r="AC54" s="43"/>
      <c r="AD54" s="20">
        <f t="shared" si="28"/>
        <v>2</v>
      </c>
      <c r="AE54" s="20">
        <f t="shared" si="29"/>
        <v>50</v>
      </c>
      <c r="AF54">
        <v>2</v>
      </c>
      <c r="AG54" s="14"/>
      <c r="AH54" s="14"/>
      <c r="AJ54" s="14"/>
      <c r="AK54" s="15"/>
      <c r="AL54" s="13"/>
      <c r="AM54" s="13"/>
      <c r="AN54" s="13"/>
      <c r="AO54" s="55"/>
      <c r="AP54" s="56"/>
      <c r="AQ54" s="14"/>
      <c r="AR54" s="20">
        <f t="shared" si="18"/>
        <v>2</v>
      </c>
      <c r="AS54" s="20">
        <f t="shared" si="30"/>
        <v>50</v>
      </c>
      <c r="AT54" s="119">
        <v>1</v>
      </c>
      <c r="AU54" s="16">
        <v>3</v>
      </c>
      <c r="AV54" s="14"/>
      <c r="AW54" s="16"/>
      <c r="AX54" s="13"/>
      <c r="AY54" s="16"/>
      <c r="AZ54" s="14"/>
      <c r="BA54" s="43"/>
      <c r="BB54" s="43"/>
      <c r="BC54" s="43"/>
      <c r="BD54" s="43"/>
      <c r="BE54" s="43"/>
      <c r="BF54" s="43"/>
      <c r="BG54" s="20">
        <f t="shared" si="31"/>
        <v>4</v>
      </c>
      <c r="BH54" s="20">
        <f t="shared" si="32"/>
        <v>400</v>
      </c>
      <c r="BI54" s="16">
        <v>4</v>
      </c>
      <c r="BJ54" s="24"/>
      <c r="BK54" s="16"/>
      <c r="BL54" s="13"/>
      <c r="BM54" s="13"/>
      <c r="BN54" s="16"/>
      <c r="BO54" s="16"/>
      <c r="BP54" s="17"/>
      <c r="BQ54" s="17"/>
      <c r="BR54" s="17"/>
      <c r="BS54" s="17"/>
      <c r="BT54" s="17"/>
      <c r="BU54" s="116">
        <f t="shared" si="33"/>
        <v>4</v>
      </c>
      <c r="BV54" s="117">
        <f t="shared" si="34"/>
        <v>80</v>
      </c>
      <c r="BW54" s="13">
        <v>2</v>
      </c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I54" s="112">
        <f t="shared" si="35"/>
        <v>2</v>
      </c>
      <c r="CJ54" s="112">
        <f t="shared" si="36"/>
        <v>50</v>
      </c>
      <c r="CK54" s="13"/>
      <c r="CL54" s="13"/>
      <c r="CM54" s="5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2">
        <f t="shared" si="12"/>
        <v>0</v>
      </c>
      <c r="CY54" s="12">
        <f t="shared" si="13"/>
        <v>0</v>
      </c>
      <c r="CZ54" s="13"/>
      <c r="DA54" s="13"/>
      <c r="DB54" s="13"/>
      <c r="DC54" s="13"/>
      <c r="DD54" s="13"/>
      <c r="DE54" s="13"/>
      <c r="DF54" s="13"/>
      <c r="DG54" s="13"/>
      <c r="DH54" s="13"/>
      <c r="DI54" s="13"/>
    </row>
    <row r="55" spans="1:113" ht="18" customHeight="1" thickBot="1">
      <c r="A55" s="30">
        <v>47</v>
      </c>
      <c r="B55" s="61" t="s">
        <v>82</v>
      </c>
      <c r="C55">
        <v>3</v>
      </c>
      <c r="E55" s="14"/>
      <c r="G55" s="14"/>
      <c r="H55" s="14"/>
      <c r="I55" s="14"/>
      <c r="J55" s="47"/>
      <c r="K55" s="14"/>
      <c r="L55" s="48"/>
      <c r="M55" s="33"/>
      <c r="N55" s="49"/>
      <c r="O55" s="35"/>
      <c r="P55" s="108">
        <f t="shared" si="26"/>
        <v>3</v>
      </c>
      <c r="Q55" s="108">
        <f t="shared" si="27"/>
        <v>100</v>
      </c>
      <c r="R55" s="43">
        <v>4</v>
      </c>
      <c r="T55" s="14"/>
      <c r="V55" s="50"/>
      <c r="W55" s="51"/>
      <c r="X55" s="13"/>
      <c r="Y55" s="39"/>
      <c r="Z55" s="43"/>
      <c r="AA55" s="16"/>
      <c r="AB55" s="43"/>
      <c r="AC55" s="43"/>
      <c r="AD55" s="20">
        <f t="shared" si="28"/>
        <v>4</v>
      </c>
      <c r="AE55" s="20">
        <f t="shared" si="29"/>
        <v>100</v>
      </c>
      <c r="AF55">
        <v>4</v>
      </c>
      <c r="AG55" s="14"/>
      <c r="AH55" s="14"/>
      <c r="AJ55" s="14"/>
      <c r="AK55" s="15"/>
      <c r="AL55" s="13"/>
      <c r="AM55" s="13"/>
      <c r="AN55" s="13"/>
      <c r="AO55" s="55"/>
      <c r="AP55" s="56"/>
      <c r="AQ55" s="14"/>
      <c r="AR55" s="20">
        <f t="shared" si="18"/>
        <v>4</v>
      </c>
      <c r="AS55" s="20">
        <f t="shared" si="30"/>
        <v>100</v>
      </c>
      <c r="AT55" s="119">
        <v>1</v>
      </c>
      <c r="AU55" s="16">
        <v>4</v>
      </c>
      <c r="AV55" s="14"/>
      <c r="AW55" s="16"/>
      <c r="AX55" s="13"/>
      <c r="AY55" s="16"/>
      <c r="AZ55" s="14"/>
      <c r="BA55" s="43"/>
      <c r="BB55" s="43"/>
      <c r="BC55" s="43"/>
      <c r="BD55" s="43"/>
      <c r="BE55" s="43"/>
      <c r="BF55" s="43"/>
      <c r="BG55" s="20">
        <f t="shared" si="31"/>
        <v>5</v>
      </c>
      <c r="BH55" s="20">
        <f t="shared" si="32"/>
        <v>500</v>
      </c>
      <c r="BI55" s="16">
        <v>5</v>
      </c>
      <c r="BJ55" s="24"/>
      <c r="BK55" s="16"/>
      <c r="BL55" s="13"/>
      <c r="BM55" s="13"/>
      <c r="BN55" s="16"/>
      <c r="BO55" s="16"/>
      <c r="BP55" s="17"/>
      <c r="BQ55" s="17"/>
      <c r="BR55" s="17"/>
      <c r="BS55" s="17"/>
      <c r="BT55" s="17"/>
      <c r="BU55" s="116">
        <f t="shared" si="33"/>
        <v>5</v>
      </c>
      <c r="BV55" s="117">
        <f t="shared" si="34"/>
        <v>100</v>
      </c>
      <c r="BW55" s="13">
        <v>4</v>
      </c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I55" s="112">
        <f t="shared" si="35"/>
        <v>4</v>
      </c>
      <c r="CJ55" s="112">
        <f t="shared" si="36"/>
        <v>100</v>
      </c>
      <c r="CK55" s="13"/>
      <c r="CL55" s="13"/>
      <c r="CM55" s="5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2">
        <f t="shared" si="12"/>
        <v>0</v>
      </c>
      <c r="CY55" s="12">
        <f t="shared" si="13"/>
        <v>0</v>
      </c>
      <c r="CZ55" s="13"/>
      <c r="DA55" s="13"/>
      <c r="DB55" s="13"/>
      <c r="DC55" s="13"/>
      <c r="DD55" s="13"/>
      <c r="DE55" s="13"/>
      <c r="DF55" s="13"/>
      <c r="DG55" s="13"/>
      <c r="DH55" s="13"/>
      <c r="DI55" s="13"/>
    </row>
    <row r="56" spans="1:113" ht="18" customHeight="1" thickBot="1">
      <c r="A56" s="46">
        <v>48</v>
      </c>
      <c r="B56" s="62" t="s">
        <v>83</v>
      </c>
      <c r="C56">
        <v>3</v>
      </c>
      <c r="E56" s="14"/>
      <c r="G56" s="14"/>
      <c r="H56" s="14"/>
      <c r="I56" s="14"/>
      <c r="J56" s="54"/>
      <c r="K56" s="14"/>
      <c r="L56" s="48"/>
      <c r="M56" s="33"/>
      <c r="N56" s="49"/>
      <c r="O56" s="35"/>
      <c r="P56" s="108">
        <f t="shared" si="26"/>
        <v>3</v>
      </c>
      <c r="Q56" s="108">
        <f t="shared" si="27"/>
        <v>100</v>
      </c>
      <c r="R56" s="43">
        <v>3</v>
      </c>
      <c r="T56" s="14"/>
      <c r="V56" s="50"/>
      <c r="W56" s="51"/>
      <c r="X56" s="13"/>
      <c r="Y56" s="39"/>
      <c r="Z56" s="43"/>
      <c r="AA56" s="16"/>
      <c r="AB56" s="43"/>
      <c r="AC56" s="43"/>
      <c r="AD56" s="20">
        <f t="shared" si="28"/>
        <v>3</v>
      </c>
      <c r="AE56" s="20">
        <f t="shared" si="29"/>
        <v>75</v>
      </c>
      <c r="AF56">
        <v>3</v>
      </c>
      <c r="AG56" s="14"/>
      <c r="AH56" s="14"/>
      <c r="AJ56" s="14"/>
      <c r="AK56" s="15"/>
      <c r="AL56" s="13"/>
      <c r="AM56" s="13"/>
      <c r="AN56" s="13"/>
      <c r="AO56" s="55"/>
      <c r="AP56" s="56"/>
      <c r="AQ56" s="14"/>
      <c r="AR56" s="20">
        <f t="shared" si="18"/>
        <v>3</v>
      </c>
      <c r="AS56" s="20">
        <f t="shared" si="30"/>
        <v>75</v>
      </c>
      <c r="AT56" s="119">
        <v>1</v>
      </c>
      <c r="AU56" s="16">
        <v>3</v>
      </c>
      <c r="AV56" s="14"/>
      <c r="AW56" s="16"/>
      <c r="AX56" s="13"/>
      <c r="AY56" s="16"/>
      <c r="AZ56" s="14"/>
      <c r="BA56" s="43"/>
      <c r="BB56" s="43"/>
      <c r="BC56" s="43"/>
      <c r="BD56" s="43"/>
      <c r="BE56" s="43"/>
      <c r="BF56" s="43"/>
      <c r="BG56" s="20">
        <f t="shared" si="31"/>
        <v>4</v>
      </c>
      <c r="BH56" s="20">
        <f t="shared" si="32"/>
        <v>400</v>
      </c>
      <c r="BI56" s="16">
        <v>5</v>
      </c>
      <c r="BJ56" s="24"/>
      <c r="BK56" s="16"/>
      <c r="BL56" s="13"/>
      <c r="BM56" s="13"/>
      <c r="BN56" s="16"/>
      <c r="BO56" s="16"/>
      <c r="BP56" s="17"/>
      <c r="BQ56" s="17"/>
      <c r="BR56" s="17"/>
      <c r="BS56" s="17"/>
      <c r="BT56" s="17"/>
      <c r="BU56" s="116">
        <f t="shared" si="33"/>
        <v>5</v>
      </c>
      <c r="BV56" s="117">
        <f t="shared" si="34"/>
        <v>100</v>
      </c>
      <c r="BW56" s="13">
        <v>3</v>
      </c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I56" s="112">
        <f t="shared" si="35"/>
        <v>3</v>
      </c>
      <c r="CJ56" s="112">
        <f t="shared" si="36"/>
        <v>75</v>
      </c>
      <c r="CK56" s="13"/>
      <c r="CL56" s="13"/>
      <c r="CM56" s="5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2">
        <f t="shared" si="12"/>
        <v>0</v>
      </c>
      <c r="CY56" s="12">
        <f t="shared" si="13"/>
        <v>0</v>
      </c>
      <c r="CZ56" s="13"/>
      <c r="DA56" s="13"/>
      <c r="DB56" s="13"/>
      <c r="DC56" s="13"/>
      <c r="DD56" s="13"/>
      <c r="DE56" s="13"/>
      <c r="DF56" s="13"/>
      <c r="DG56" s="13"/>
      <c r="DH56" s="13"/>
      <c r="DI56" s="13"/>
    </row>
    <row r="57" spans="1:113" ht="18" customHeight="1" thickBot="1">
      <c r="A57" s="30">
        <v>49</v>
      </c>
      <c r="B57" s="61" t="s">
        <v>84</v>
      </c>
      <c r="C57">
        <v>2</v>
      </c>
      <c r="E57" s="14"/>
      <c r="G57" s="14"/>
      <c r="H57" s="14"/>
      <c r="I57" s="14"/>
      <c r="J57" s="47"/>
      <c r="K57" s="14"/>
      <c r="L57" s="48"/>
      <c r="M57" s="33"/>
      <c r="N57" s="49"/>
      <c r="O57" s="35"/>
      <c r="P57" s="108">
        <f t="shared" si="26"/>
        <v>2</v>
      </c>
      <c r="Q57" s="108">
        <f t="shared" si="27"/>
        <v>66.666666666666657</v>
      </c>
      <c r="R57" s="43">
        <v>3</v>
      </c>
      <c r="T57" s="14"/>
      <c r="V57" s="50"/>
      <c r="W57" s="51"/>
      <c r="X57" s="13"/>
      <c r="Y57" s="39"/>
      <c r="Z57" s="43"/>
      <c r="AA57" s="16"/>
      <c r="AB57" s="43"/>
      <c r="AC57" s="43"/>
      <c r="AD57" s="20">
        <f t="shared" si="28"/>
        <v>3</v>
      </c>
      <c r="AE57" s="20">
        <f t="shared" si="29"/>
        <v>75</v>
      </c>
      <c r="AF57">
        <v>2</v>
      </c>
      <c r="AG57" s="14"/>
      <c r="AH57" s="14"/>
      <c r="AJ57" s="14"/>
      <c r="AK57" s="15"/>
      <c r="AL57" s="13"/>
      <c r="AM57" s="13"/>
      <c r="AN57" s="13"/>
      <c r="AO57" s="55"/>
      <c r="AP57" s="56"/>
      <c r="AQ57" s="14"/>
      <c r="AR57" s="20">
        <f t="shared" si="18"/>
        <v>2</v>
      </c>
      <c r="AS57" s="20">
        <f t="shared" si="30"/>
        <v>50</v>
      </c>
      <c r="AT57" s="119">
        <v>1</v>
      </c>
      <c r="AU57" s="16">
        <v>3</v>
      </c>
      <c r="AV57" s="14"/>
      <c r="AW57" s="16"/>
      <c r="AX57" s="13"/>
      <c r="AY57" s="16"/>
      <c r="AZ57" s="14"/>
      <c r="BA57" s="43"/>
      <c r="BB57" s="43"/>
      <c r="BC57" s="43"/>
      <c r="BD57" s="43"/>
      <c r="BE57" s="43"/>
      <c r="BF57" s="43"/>
      <c r="BG57" s="20">
        <f t="shared" si="31"/>
        <v>4</v>
      </c>
      <c r="BH57" s="20">
        <f t="shared" si="32"/>
        <v>400</v>
      </c>
      <c r="BI57" s="16">
        <v>5</v>
      </c>
      <c r="BJ57" s="24"/>
      <c r="BK57" s="16"/>
      <c r="BL57" s="13"/>
      <c r="BM57" s="13"/>
      <c r="BN57" s="16"/>
      <c r="BO57" s="16"/>
      <c r="BP57" s="17"/>
      <c r="BQ57" s="17"/>
      <c r="BR57" s="17"/>
      <c r="BS57" s="17"/>
      <c r="BT57" s="17"/>
      <c r="BU57" s="116">
        <f t="shared" si="33"/>
        <v>5</v>
      </c>
      <c r="BV57" s="117">
        <f t="shared" si="34"/>
        <v>100</v>
      </c>
      <c r="BW57" s="13">
        <v>3</v>
      </c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I57" s="112">
        <f t="shared" si="35"/>
        <v>3</v>
      </c>
      <c r="CJ57" s="112">
        <f t="shared" si="36"/>
        <v>75</v>
      </c>
      <c r="CK57" s="13"/>
      <c r="CL57" s="13"/>
      <c r="CM57" s="5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2">
        <f t="shared" si="12"/>
        <v>0</v>
      </c>
      <c r="CY57" s="12">
        <f t="shared" si="13"/>
        <v>0</v>
      </c>
      <c r="CZ57" s="13"/>
      <c r="DA57" s="13"/>
      <c r="DB57" s="13"/>
      <c r="DC57" s="13"/>
      <c r="DD57" s="13"/>
      <c r="DE57" s="13"/>
      <c r="DF57" s="13"/>
      <c r="DG57" s="13"/>
      <c r="DH57" s="13"/>
      <c r="DI57" s="13"/>
    </row>
    <row r="58" spans="1:113" ht="18" customHeight="1" thickBot="1">
      <c r="A58" s="46">
        <v>50</v>
      </c>
      <c r="B58" s="61" t="s">
        <v>85</v>
      </c>
      <c r="C58">
        <v>3</v>
      </c>
      <c r="E58" s="14"/>
      <c r="G58" s="14"/>
      <c r="H58" s="14"/>
      <c r="I58" s="14"/>
      <c r="J58" s="54"/>
      <c r="K58" s="14"/>
      <c r="L58" s="48"/>
      <c r="M58" s="33"/>
      <c r="N58" s="49"/>
      <c r="O58" s="35"/>
      <c r="P58" s="108">
        <f t="shared" si="26"/>
        <v>3</v>
      </c>
      <c r="Q58" s="108">
        <f t="shared" si="27"/>
        <v>100</v>
      </c>
      <c r="R58" s="43">
        <v>3</v>
      </c>
      <c r="T58" s="14"/>
      <c r="V58" s="50"/>
      <c r="W58" s="51"/>
      <c r="X58" s="13"/>
      <c r="Y58" s="39"/>
      <c r="Z58" s="43"/>
      <c r="AA58" s="16"/>
      <c r="AB58" s="43"/>
      <c r="AC58" s="43"/>
      <c r="AD58" s="20">
        <f t="shared" si="28"/>
        <v>3</v>
      </c>
      <c r="AE58" s="20">
        <f t="shared" si="29"/>
        <v>75</v>
      </c>
      <c r="AF58">
        <v>4</v>
      </c>
      <c r="AG58" s="14"/>
      <c r="AH58" s="14"/>
      <c r="AJ58" s="14"/>
      <c r="AK58" s="15"/>
      <c r="AL58" s="13"/>
      <c r="AM58" s="13"/>
      <c r="AN58" s="13"/>
      <c r="AO58" s="55"/>
      <c r="AP58" s="56"/>
      <c r="AQ58" s="14"/>
      <c r="AR58" s="20">
        <f t="shared" si="18"/>
        <v>4</v>
      </c>
      <c r="AS58" s="20">
        <f t="shared" si="30"/>
        <v>100</v>
      </c>
      <c r="AT58" s="119">
        <v>0</v>
      </c>
      <c r="AU58" s="16">
        <v>4</v>
      </c>
      <c r="AV58" s="14"/>
      <c r="AW58" s="16"/>
      <c r="AX58" s="13"/>
      <c r="AY58" s="16"/>
      <c r="AZ58" s="14"/>
      <c r="BA58" s="43"/>
      <c r="BB58" s="43"/>
      <c r="BC58" s="43"/>
      <c r="BD58" s="43"/>
      <c r="BE58" s="43"/>
      <c r="BF58" s="43"/>
      <c r="BG58" s="20">
        <f t="shared" si="31"/>
        <v>4</v>
      </c>
      <c r="BH58" s="20">
        <f t="shared" si="32"/>
        <v>400</v>
      </c>
      <c r="BI58" s="16">
        <v>4</v>
      </c>
      <c r="BJ58" s="24"/>
      <c r="BK58" s="16"/>
      <c r="BL58" s="13"/>
      <c r="BM58" s="13"/>
      <c r="BN58" s="16"/>
      <c r="BO58" s="16"/>
      <c r="BP58" s="17"/>
      <c r="BQ58" s="17"/>
      <c r="BR58" s="17"/>
      <c r="BS58" s="17"/>
      <c r="BT58" s="17"/>
      <c r="BU58" s="116">
        <f t="shared" si="33"/>
        <v>4</v>
      </c>
      <c r="BV58" s="117">
        <f t="shared" si="34"/>
        <v>80</v>
      </c>
      <c r="BW58" s="13">
        <v>4</v>
      </c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I58" s="112">
        <f t="shared" si="35"/>
        <v>4</v>
      </c>
      <c r="CJ58" s="112">
        <f t="shared" si="36"/>
        <v>100</v>
      </c>
      <c r="CK58" s="13"/>
      <c r="CL58" s="13"/>
      <c r="CM58" s="5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2">
        <f t="shared" si="12"/>
        <v>0</v>
      </c>
      <c r="CY58" s="12">
        <f t="shared" si="13"/>
        <v>0</v>
      </c>
      <c r="CZ58" s="13"/>
      <c r="DA58" s="13"/>
      <c r="DB58" s="13"/>
      <c r="DC58" s="13"/>
      <c r="DD58" s="13"/>
      <c r="DE58" s="13"/>
      <c r="DF58" s="13"/>
      <c r="DG58" s="13"/>
      <c r="DH58" s="13"/>
      <c r="DI58" s="13"/>
    </row>
    <row r="59" spans="1:113" ht="18" customHeight="1" thickBot="1">
      <c r="A59" s="30">
        <v>51</v>
      </c>
      <c r="B59" s="61" t="s">
        <v>86</v>
      </c>
      <c r="C59">
        <v>2</v>
      </c>
      <c r="E59" s="14"/>
      <c r="G59" s="14"/>
      <c r="H59" s="14"/>
      <c r="I59" s="14"/>
      <c r="J59" s="54"/>
      <c r="K59" s="14"/>
      <c r="L59" s="48"/>
      <c r="M59" s="33"/>
      <c r="N59" s="49"/>
      <c r="O59" s="35"/>
      <c r="P59" s="108">
        <f t="shared" si="26"/>
        <v>2</v>
      </c>
      <c r="Q59" s="108">
        <f t="shared" si="27"/>
        <v>66.666666666666657</v>
      </c>
      <c r="R59" s="43">
        <v>4</v>
      </c>
      <c r="T59" s="14"/>
      <c r="V59" s="50"/>
      <c r="W59" s="51"/>
      <c r="X59" s="13"/>
      <c r="Y59" s="39"/>
      <c r="Z59" s="43"/>
      <c r="AA59" s="16"/>
      <c r="AB59" s="43"/>
      <c r="AC59" s="43"/>
      <c r="AD59" s="20">
        <f t="shared" si="28"/>
        <v>4</v>
      </c>
      <c r="AE59" s="20">
        <f t="shared" si="29"/>
        <v>100</v>
      </c>
      <c r="AF59">
        <v>3</v>
      </c>
      <c r="AG59" s="14"/>
      <c r="AH59" s="14"/>
      <c r="AJ59" s="14"/>
      <c r="AK59" s="15"/>
      <c r="AL59" s="13"/>
      <c r="AM59" s="13"/>
      <c r="AN59" s="13"/>
      <c r="AO59" s="55"/>
      <c r="AP59" s="56"/>
      <c r="AQ59" s="14"/>
      <c r="AR59" s="20">
        <f t="shared" si="18"/>
        <v>3</v>
      </c>
      <c r="AS59" s="20">
        <f t="shared" si="30"/>
        <v>75</v>
      </c>
      <c r="AT59" s="119">
        <v>1</v>
      </c>
      <c r="AU59" s="16">
        <v>3</v>
      </c>
      <c r="AV59" s="14"/>
      <c r="AW59" s="16"/>
      <c r="AX59" s="13"/>
      <c r="AY59" s="16"/>
      <c r="AZ59" s="14"/>
      <c r="BA59" s="43"/>
      <c r="BB59" s="43"/>
      <c r="BC59" s="43"/>
      <c r="BD59" s="43"/>
      <c r="BE59" s="43"/>
      <c r="BF59" s="43"/>
      <c r="BG59" s="20">
        <f t="shared" si="31"/>
        <v>4</v>
      </c>
      <c r="BH59" s="20">
        <f t="shared" si="32"/>
        <v>400</v>
      </c>
      <c r="BI59" s="16">
        <v>5</v>
      </c>
      <c r="BJ59" s="24"/>
      <c r="BK59" s="16"/>
      <c r="BL59" s="13"/>
      <c r="BM59" s="13"/>
      <c r="BN59" s="16"/>
      <c r="BO59" s="16"/>
      <c r="BP59" s="17"/>
      <c r="BQ59" s="17"/>
      <c r="BR59" s="17"/>
      <c r="BS59" s="17"/>
      <c r="BT59" s="17"/>
      <c r="BU59" s="116">
        <f t="shared" si="33"/>
        <v>5</v>
      </c>
      <c r="BV59" s="117">
        <f t="shared" si="34"/>
        <v>100</v>
      </c>
      <c r="BW59" s="13">
        <v>4</v>
      </c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I59" s="112">
        <f t="shared" si="35"/>
        <v>4</v>
      </c>
      <c r="CJ59" s="112">
        <f t="shared" si="36"/>
        <v>100</v>
      </c>
      <c r="CK59" s="13"/>
      <c r="CL59" s="13"/>
      <c r="CM59" s="5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2">
        <f t="shared" si="12"/>
        <v>0</v>
      </c>
      <c r="CY59" s="12">
        <f t="shared" si="13"/>
        <v>0</v>
      </c>
      <c r="CZ59" s="13"/>
      <c r="DA59" s="13"/>
      <c r="DB59" s="13"/>
      <c r="DC59" s="13"/>
      <c r="DD59" s="13"/>
      <c r="DE59" s="13"/>
      <c r="DF59" s="13"/>
      <c r="DG59" s="13"/>
      <c r="DH59" s="13"/>
      <c r="DI59" s="13"/>
    </row>
    <row r="60" spans="1:113" ht="18" customHeight="1" thickBot="1">
      <c r="A60" s="46">
        <v>52</v>
      </c>
      <c r="B60" s="61" t="s">
        <v>87</v>
      </c>
      <c r="C60">
        <v>3</v>
      </c>
      <c r="E60" s="14"/>
      <c r="G60" s="14"/>
      <c r="H60" s="14"/>
      <c r="I60" s="14"/>
      <c r="J60" s="54"/>
      <c r="K60" s="14"/>
      <c r="L60" s="48"/>
      <c r="M60" s="33"/>
      <c r="N60" s="49"/>
      <c r="O60" s="35"/>
      <c r="P60" s="108">
        <f t="shared" si="26"/>
        <v>3</v>
      </c>
      <c r="Q60" s="108">
        <f t="shared" si="27"/>
        <v>100</v>
      </c>
      <c r="R60" s="43">
        <v>4</v>
      </c>
      <c r="T60" s="14"/>
      <c r="V60" s="50"/>
      <c r="W60" s="51"/>
      <c r="X60" s="13"/>
      <c r="Y60" s="39"/>
      <c r="Z60" s="43"/>
      <c r="AA60" s="16"/>
      <c r="AB60" s="43"/>
      <c r="AC60" s="43"/>
      <c r="AD60" s="20">
        <f t="shared" si="28"/>
        <v>4</v>
      </c>
      <c r="AE60" s="20">
        <f t="shared" si="29"/>
        <v>100</v>
      </c>
      <c r="AF60">
        <v>4</v>
      </c>
      <c r="AG60" s="14"/>
      <c r="AH60" s="14"/>
      <c r="AJ60" s="14"/>
      <c r="AK60" s="15"/>
      <c r="AL60" s="13"/>
      <c r="AM60" s="13"/>
      <c r="AN60" s="13"/>
      <c r="AO60" s="55"/>
      <c r="AP60" s="56"/>
      <c r="AQ60" s="14"/>
      <c r="AR60" s="20">
        <f t="shared" si="18"/>
        <v>4</v>
      </c>
      <c r="AS60" s="20">
        <f t="shared" si="30"/>
        <v>100</v>
      </c>
      <c r="AT60" s="119">
        <v>1</v>
      </c>
      <c r="AU60" s="16">
        <v>4</v>
      </c>
      <c r="AV60" s="14"/>
      <c r="AW60" s="16"/>
      <c r="AX60" s="13"/>
      <c r="AY60" s="16"/>
      <c r="AZ60" s="14"/>
      <c r="BA60" s="43"/>
      <c r="BB60" s="43"/>
      <c r="BC60" s="43"/>
      <c r="BD60" s="43"/>
      <c r="BE60" s="43"/>
      <c r="BF60" s="43"/>
      <c r="BG60" s="20">
        <f t="shared" si="31"/>
        <v>5</v>
      </c>
      <c r="BH60" s="20">
        <f t="shared" si="32"/>
        <v>500</v>
      </c>
      <c r="BI60" s="16">
        <v>5</v>
      </c>
      <c r="BJ60" s="24"/>
      <c r="BK60" s="16"/>
      <c r="BL60" s="13"/>
      <c r="BM60" s="13"/>
      <c r="BN60" s="16"/>
      <c r="BO60" s="16"/>
      <c r="BP60" s="17"/>
      <c r="BQ60" s="17"/>
      <c r="BR60" s="17"/>
      <c r="BS60" s="17"/>
      <c r="BT60" s="17"/>
      <c r="BU60" s="116">
        <f t="shared" si="33"/>
        <v>5</v>
      </c>
      <c r="BV60" s="117">
        <f t="shared" si="34"/>
        <v>100</v>
      </c>
      <c r="BW60" s="13">
        <v>4</v>
      </c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I60" s="112">
        <f t="shared" si="35"/>
        <v>4</v>
      </c>
      <c r="CJ60" s="112">
        <f t="shared" si="36"/>
        <v>100</v>
      </c>
      <c r="CK60" s="13"/>
      <c r="CL60" s="13"/>
      <c r="CM60" s="5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2">
        <f t="shared" si="12"/>
        <v>0</v>
      </c>
      <c r="CY60" s="12">
        <f t="shared" si="13"/>
        <v>0</v>
      </c>
      <c r="CZ60" s="13"/>
      <c r="DA60" s="13"/>
      <c r="DB60" s="13"/>
      <c r="DC60" s="13"/>
      <c r="DD60" s="13"/>
      <c r="DE60" s="13"/>
      <c r="DF60" s="13"/>
      <c r="DG60" s="13"/>
      <c r="DH60" s="13"/>
      <c r="DI60" s="13"/>
    </row>
    <row r="61" spans="1:113" ht="18" customHeight="1" thickBot="1">
      <c r="A61" s="30">
        <v>53</v>
      </c>
      <c r="B61" s="61" t="s">
        <v>88</v>
      </c>
      <c r="C61">
        <v>3</v>
      </c>
      <c r="E61" s="14"/>
      <c r="G61" s="14"/>
      <c r="H61" s="14"/>
      <c r="I61" s="14"/>
      <c r="J61" s="54"/>
      <c r="K61" s="14"/>
      <c r="L61" s="48"/>
      <c r="M61" s="33"/>
      <c r="N61" s="49"/>
      <c r="O61" s="35"/>
      <c r="P61" s="108">
        <f t="shared" si="26"/>
        <v>3</v>
      </c>
      <c r="Q61" s="108">
        <f t="shared" si="27"/>
        <v>100</v>
      </c>
      <c r="R61" s="43">
        <v>4</v>
      </c>
      <c r="T61" s="14"/>
      <c r="V61" s="50"/>
      <c r="W61" s="51"/>
      <c r="X61" s="13"/>
      <c r="Y61" s="39"/>
      <c r="Z61" s="43"/>
      <c r="AA61" s="16"/>
      <c r="AB61" s="43"/>
      <c r="AC61" s="43"/>
      <c r="AD61" s="20">
        <f t="shared" si="28"/>
        <v>4</v>
      </c>
      <c r="AE61" s="20">
        <f t="shared" si="29"/>
        <v>100</v>
      </c>
      <c r="AF61">
        <v>4</v>
      </c>
      <c r="AG61" s="14"/>
      <c r="AH61" s="14"/>
      <c r="AJ61" s="14"/>
      <c r="AK61" s="15"/>
      <c r="AL61" s="13"/>
      <c r="AM61" s="13"/>
      <c r="AN61" s="13"/>
      <c r="AO61" s="55"/>
      <c r="AP61" s="56"/>
      <c r="AQ61" s="14"/>
      <c r="AR61" s="20">
        <f t="shared" si="18"/>
        <v>4</v>
      </c>
      <c r="AS61" s="20">
        <f t="shared" si="30"/>
        <v>100</v>
      </c>
      <c r="AT61" s="119">
        <v>1</v>
      </c>
      <c r="AU61" s="16">
        <v>4</v>
      </c>
      <c r="AV61" s="14"/>
      <c r="AW61" s="16"/>
      <c r="AX61" s="13"/>
      <c r="AY61" s="16"/>
      <c r="AZ61" s="14"/>
      <c r="BA61" s="43"/>
      <c r="BB61" s="43"/>
      <c r="BC61" s="43"/>
      <c r="BD61" s="43"/>
      <c r="BE61" s="43"/>
      <c r="BF61" s="43"/>
      <c r="BG61" s="20">
        <f t="shared" si="31"/>
        <v>5</v>
      </c>
      <c r="BH61" s="20">
        <f t="shared" si="32"/>
        <v>500</v>
      </c>
      <c r="BI61" s="16">
        <v>5</v>
      </c>
      <c r="BJ61" s="24"/>
      <c r="BK61" s="16"/>
      <c r="BL61" s="13"/>
      <c r="BM61" s="13"/>
      <c r="BN61" s="16"/>
      <c r="BO61" s="16"/>
      <c r="BP61" s="17"/>
      <c r="BQ61" s="17"/>
      <c r="BR61" s="17"/>
      <c r="BS61" s="17"/>
      <c r="BT61" s="17"/>
      <c r="BU61" s="116">
        <f t="shared" si="33"/>
        <v>5</v>
      </c>
      <c r="BV61" s="117">
        <f t="shared" si="34"/>
        <v>100</v>
      </c>
      <c r="BW61" s="13">
        <v>4</v>
      </c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I61" s="112">
        <f t="shared" si="35"/>
        <v>4</v>
      </c>
      <c r="CJ61" s="112">
        <f t="shared" si="36"/>
        <v>100</v>
      </c>
      <c r="CK61" s="13"/>
      <c r="CL61" s="13"/>
      <c r="CM61" s="5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2">
        <f t="shared" si="12"/>
        <v>0</v>
      </c>
      <c r="CY61" s="12">
        <f t="shared" si="13"/>
        <v>0</v>
      </c>
      <c r="CZ61" s="13"/>
      <c r="DA61" s="13"/>
      <c r="DB61" s="13"/>
      <c r="DC61" s="13"/>
      <c r="DD61" s="13"/>
      <c r="DE61" s="13"/>
      <c r="DF61" s="13"/>
      <c r="DG61" s="13"/>
      <c r="DH61" s="13"/>
      <c r="DI61" s="13"/>
    </row>
    <row r="62" spans="1:113" ht="18" customHeight="1">
      <c r="A62" s="63">
        <v>54</v>
      </c>
      <c r="B62" s="64" t="s">
        <v>89</v>
      </c>
      <c r="C62">
        <v>3</v>
      </c>
      <c r="E62" s="65"/>
      <c r="G62" s="65"/>
      <c r="H62" s="65"/>
      <c r="I62" s="65"/>
      <c r="J62" s="66"/>
      <c r="K62" s="65"/>
      <c r="L62" s="67"/>
      <c r="M62" s="33"/>
      <c r="N62" s="68"/>
      <c r="O62" s="35"/>
      <c r="P62" s="108">
        <f t="shared" si="26"/>
        <v>3</v>
      </c>
      <c r="Q62" s="108">
        <f t="shared" si="27"/>
        <v>100</v>
      </c>
      <c r="R62" s="69">
        <v>4</v>
      </c>
      <c r="T62" s="65"/>
      <c r="V62" s="70"/>
      <c r="W62" s="71"/>
      <c r="X62" s="72"/>
      <c r="Y62" s="39"/>
      <c r="Z62" s="69"/>
      <c r="AA62" s="73"/>
      <c r="AB62" s="69"/>
      <c r="AC62" s="69"/>
      <c r="AD62" s="20">
        <f t="shared" si="28"/>
        <v>4</v>
      </c>
      <c r="AE62" s="20">
        <f t="shared" si="29"/>
        <v>100</v>
      </c>
      <c r="AF62">
        <v>3</v>
      </c>
      <c r="AG62" s="65"/>
      <c r="AH62" s="65"/>
      <c r="AJ62" s="65"/>
      <c r="AK62" s="15"/>
      <c r="AL62" s="72"/>
      <c r="AM62" s="72"/>
      <c r="AN62" s="72"/>
      <c r="AO62" s="75"/>
      <c r="AP62" s="56"/>
      <c r="AQ62" s="65"/>
      <c r="AR62" s="20">
        <f t="shared" si="18"/>
        <v>3</v>
      </c>
      <c r="AS62" s="20">
        <f t="shared" si="30"/>
        <v>75</v>
      </c>
      <c r="AT62" s="119">
        <v>1</v>
      </c>
      <c r="AU62" s="73">
        <v>3</v>
      </c>
      <c r="AV62" s="65"/>
      <c r="AW62" s="73"/>
      <c r="AX62" s="72"/>
      <c r="AY62" s="73"/>
      <c r="AZ62" s="65"/>
      <c r="BA62" s="69"/>
      <c r="BB62" s="69"/>
      <c r="BC62" s="69"/>
      <c r="BD62" s="69"/>
      <c r="BE62" s="69"/>
      <c r="BF62" s="69"/>
      <c r="BG62" s="20">
        <f t="shared" si="31"/>
        <v>4</v>
      </c>
      <c r="BH62" s="20">
        <f t="shared" si="32"/>
        <v>400</v>
      </c>
      <c r="BI62" s="73">
        <v>5</v>
      </c>
      <c r="BJ62" s="24"/>
      <c r="BK62" s="73"/>
      <c r="BL62" s="72"/>
      <c r="BM62" s="72"/>
      <c r="BN62" s="73"/>
      <c r="BO62" s="73"/>
      <c r="BP62" s="17"/>
      <c r="BQ62" s="17"/>
      <c r="BR62" s="17"/>
      <c r="BS62" s="17"/>
      <c r="BT62" s="17"/>
      <c r="BU62" s="116">
        <f>SUM(BI62:BT62)</f>
        <v>5</v>
      </c>
      <c r="BV62" s="117">
        <f t="shared" si="34"/>
        <v>100</v>
      </c>
      <c r="BW62" s="72">
        <v>4</v>
      </c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I62" s="112">
        <f t="shared" si="35"/>
        <v>4</v>
      </c>
      <c r="CJ62" s="112">
        <f t="shared" si="36"/>
        <v>100</v>
      </c>
      <c r="CK62" s="72"/>
      <c r="CL62" s="72"/>
      <c r="CM62" s="76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12">
        <f t="shared" si="12"/>
        <v>0</v>
      </c>
      <c r="CY62" s="12">
        <f t="shared" si="13"/>
        <v>0</v>
      </c>
      <c r="CZ62" s="72"/>
      <c r="DA62" s="72"/>
      <c r="DB62" s="72"/>
      <c r="DC62" s="72"/>
      <c r="DD62" s="72"/>
      <c r="DE62" s="72"/>
      <c r="DF62" s="72"/>
      <c r="DG62" s="72"/>
      <c r="DH62" s="72"/>
      <c r="DI62" s="72"/>
    </row>
  </sheetData>
  <mergeCells count="11">
    <mergeCell ref="CZ2:DI2"/>
    <mergeCell ref="A1:DE1"/>
    <mergeCell ref="A2:A4"/>
    <mergeCell ref="B2:B4"/>
    <mergeCell ref="C2:Q2"/>
    <mergeCell ref="R2:AE2"/>
    <mergeCell ref="AF2:AS2"/>
    <mergeCell ref="BI2:BV2"/>
    <mergeCell ref="BW2:CJ2"/>
    <mergeCell ref="CK2:CY2"/>
    <mergeCell ref="AT2:B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H60"/>
  <sheetViews>
    <sheetView topLeftCell="T1" workbookViewId="0">
      <selection activeCell="AR32" sqref="AR32"/>
    </sheetView>
  </sheetViews>
  <sheetFormatPr defaultRowHeight="15"/>
  <cols>
    <col min="1" max="1" width="5.42578125" customWidth="1"/>
    <col min="2" max="2" width="36" customWidth="1"/>
    <col min="3" max="45" width="5.42578125" customWidth="1"/>
  </cols>
  <sheetData>
    <row r="1" spans="1:112" ht="15.75" thickBo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</row>
    <row r="2" spans="1:112">
      <c r="A2" s="123" t="s">
        <v>1</v>
      </c>
      <c r="B2" s="126" t="s">
        <v>2</v>
      </c>
      <c r="C2" s="129" t="s">
        <v>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7</v>
      </c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  <c r="AF2" s="135" t="s">
        <v>90</v>
      </c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</row>
    <row r="3" spans="1:112">
      <c r="A3" s="124"/>
      <c r="B3" s="127"/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2" t="s">
        <v>24</v>
      </c>
      <c r="Q3" s="2" t="s">
        <v>25</v>
      </c>
      <c r="R3" s="4" t="s">
        <v>11</v>
      </c>
      <c r="S3" s="4" t="s">
        <v>26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27</v>
      </c>
      <c r="AD3" s="4" t="s">
        <v>24</v>
      </c>
      <c r="AE3" s="4" t="s">
        <v>25</v>
      </c>
      <c r="AF3" s="5" t="s">
        <v>11</v>
      </c>
      <c r="AG3" s="5" t="s">
        <v>28</v>
      </c>
      <c r="AH3" s="5" t="s">
        <v>29</v>
      </c>
      <c r="AI3" s="5" t="s">
        <v>30</v>
      </c>
      <c r="AJ3" s="5" t="s">
        <v>15</v>
      </c>
      <c r="AK3" s="5" t="s">
        <v>16</v>
      </c>
      <c r="AL3" s="5" t="s">
        <v>17</v>
      </c>
      <c r="AM3" s="5" t="s">
        <v>18</v>
      </c>
      <c r="AN3" s="5" t="s">
        <v>19</v>
      </c>
      <c r="AO3" s="6" t="s">
        <v>20</v>
      </c>
      <c r="AP3" s="6" t="s">
        <v>21</v>
      </c>
      <c r="AQ3" s="6" t="s">
        <v>27</v>
      </c>
      <c r="AR3" s="5" t="s">
        <v>24</v>
      </c>
      <c r="AS3" s="5" t="s">
        <v>25</v>
      </c>
    </row>
    <row r="4" spans="1:112" ht="15.75" thickBot="1">
      <c r="A4" s="125"/>
      <c r="B4" s="128"/>
      <c r="C4" s="13">
        <v>4</v>
      </c>
      <c r="E4" s="14"/>
      <c r="F4" s="13"/>
      <c r="G4" s="14"/>
      <c r="H4" s="14"/>
      <c r="I4" s="14"/>
      <c r="J4" s="15"/>
      <c r="K4" s="14"/>
      <c r="L4" s="16"/>
      <c r="M4" s="17"/>
      <c r="N4" s="18"/>
      <c r="O4" s="16"/>
      <c r="P4" s="19">
        <f>SUM(C4:O4)</f>
        <v>4</v>
      </c>
      <c r="Q4" s="19">
        <f>P4/4*100</f>
        <v>100</v>
      </c>
      <c r="R4" s="14"/>
      <c r="T4" s="14"/>
      <c r="U4" s="13"/>
      <c r="V4" s="14"/>
      <c r="W4" s="16"/>
      <c r="X4" s="14"/>
      <c r="Y4" s="13"/>
      <c r="Z4" s="14"/>
      <c r="AA4" s="16"/>
      <c r="AB4" s="16"/>
      <c r="AC4" s="16"/>
      <c r="AD4" s="20"/>
      <c r="AE4" s="20"/>
      <c r="AF4" s="13">
        <v>3</v>
      </c>
      <c r="AG4" s="21"/>
      <c r="AH4" s="14"/>
      <c r="AI4" s="13"/>
      <c r="AJ4" s="14"/>
      <c r="AK4" s="13"/>
      <c r="AL4" s="14"/>
      <c r="AM4" s="14"/>
      <c r="AN4" s="14"/>
      <c r="AO4" s="14"/>
      <c r="AP4" s="14"/>
      <c r="AQ4" s="14"/>
      <c r="AR4" s="22">
        <f>SUM(AF4:AQ4)</f>
        <v>3</v>
      </c>
      <c r="AS4" s="22">
        <f>AR4/3*100</f>
        <v>100</v>
      </c>
    </row>
    <row r="5" spans="1:112" ht="23.25" customHeight="1" thickBot="1">
      <c r="A5" s="30">
        <v>1</v>
      </c>
      <c r="B5" s="60" t="s">
        <v>36</v>
      </c>
      <c r="C5">
        <v>4</v>
      </c>
      <c r="E5" s="21"/>
      <c r="G5" s="21"/>
      <c r="H5" s="21"/>
      <c r="I5" s="21"/>
      <c r="J5" s="31"/>
      <c r="K5" s="21"/>
      <c r="L5" s="32"/>
      <c r="M5" s="33"/>
      <c r="N5" s="34"/>
      <c r="O5" s="35"/>
      <c r="P5" s="19">
        <f t="shared" ref="P5:P30" si="0">SUM(C5:O5)</f>
        <v>4</v>
      </c>
      <c r="Q5" s="19">
        <f t="shared" ref="Q5:Q30" si="1">P5/4*100</f>
        <v>100</v>
      </c>
      <c r="R5" s="36"/>
      <c r="T5" s="14"/>
      <c r="V5" s="37"/>
      <c r="W5" s="38"/>
      <c r="X5" s="27"/>
      <c r="Y5" s="39"/>
      <c r="Z5" s="36"/>
      <c r="AA5" s="40"/>
      <c r="AB5" s="40"/>
      <c r="AC5" s="40"/>
      <c r="AD5" s="20"/>
      <c r="AE5" s="20"/>
      <c r="AF5">
        <v>3</v>
      </c>
      <c r="AG5" s="14"/>
      <c r="AH5" s="21"/>
      <c r="AJ5" s="21"/>
      <c r="AK5" s="15"/>
      <c r="AL5" s="13"/>
      <c r="AM5" s="27"/>
      <c r="AN5" s="27"/>
      <c r="AO5" s="41"/>
      <c r="AP5" s="42"/>
      <c r="AQ5" s="14"/>
      <c r="AR5" s="22">
        <f t="shared" ref="AR5:AR60" si="2">SUM(AF5:AQ5)</f>
        <v>3</v>
      </c>
      <c r="AS5" s="22">
        <f t="shared" ref="AS5:AS60" si="3">AR5/3*100</f>
        <v>100</v>
      </c>
    </row>
    <row r="6" spans="1:112" ht="23.25" customHeight="1" thickBot="1">
      <c r="A6" s="46">
        <v>2</v>
      </c>
      <c r="B6" s="61" t="s">
        <v>37</v>
      </c>
      <c r="C6">
        <v>3</v>
      </c>
      <c r="E6" s="14"/>
      <c r="G6" s="14"/>
      <c r="H6" s="14"/>
      <c r="I6" s="14"/>
      <c r="J6" s="47"/>
      <c r="K6" s="14"/>
      <c r="L6" s="48"/>
      <c r="M6" s="33"/>
      <c r="N6" s="49"/>
      <c r="O6" s="35"/>
      <c r="P6" s="19">
        <f t="shared" si="0"/>
        <v>3</v>
      </c>
      <c r="Q6" s="19">
        <f t="shared" si="1"/>
        <v>75</v>
      </c>
      <c r="R6" s="43"/>
      <c r="T6" s="14"/>
      <c r="V6" s="50"/>
      <c r="W6" s="51"/>
      <c r="X6" s="13"/>
      <c r="Y6" s="39"/>
      <c r="Z6" s="43"/>
      <c r="AA6" s="16"/>
      <c r="AB6" s="16"/>
      <c r="AC6" s="16"/>
      <c r="AD6" s="20"/>
      <c r="AE6" s="20"/>
      <c r="AF6">
        <v>3</v>
      </c>
      <c r="AG6" s="14"/>
      <c r="AH6" s="14"/>
      <c r="AJ6" s="14"/>
      <c r="AK6" s="15"/>
      <c r="AL6" s="13"/>
      <c r="AM6" s="13"/>
      <c r="AN6" s="13"/>
      <c r="AO6" s="52"/>
      <c r="AP6" s="42"/>
      <c r="AQ6" s="14"/>
      <c r="AR6" s="22">
        <f t="shared" si="2"/>
        <v>3</v>
      </c>
      <c r="AS6" s="22">
        <f t="shared" si="3"/>
        <v>100</v>
      </c>
    </row>
    <row r="7" spans="1:112" ht="23.25" customHeight="1" thickBot="1">
      <c r="A7" s="30">
        <v>3</v>
      </c>
      <c r="B7" s="61" t="s">
        <v>38</v>
      </c>
      <c r="C7">
        <v>4</v>
      </c>
      <c r="E7" s="14"/>
      <c r="G7" s="14"/>
      <c r="H7" s="14"/>
      <c r="I7" s="14"/>
      <c r="J7" s="54"/>
      <c r="K7" s="14"/>
      <c r="L7" s="48"/>
      <c r="M7" s="33"/>
      <c r="N7" s="49"/>
      <c r="O7" s="35"/>
      <c r="P7" s="19">
        <f t="shared" si="0"/>
        <v>4</v>
      </c>
      <c r="Q7" s="19">
        <f t="shared" si="1"/>
        <v>100</v>
      </c>
      <c r="R7" s="43"/>
      <c r="T7" s="14"/>
      <c r="V7" s="50"/>
      <c r="W7" s="51"/>
      <c r="X7" s="13"/>
      <c r="Y7" s="39"/>
      <c r="Z7" s="43"/>
      <c r="AA7" s="16"/>
      <c r="AB7" s="16"/>
      <c r="AC7" s="16"/>
      <c r="AD7" s="20"/>
      <c r="AE7" s="20"/>
      <c r="AF7">
        <v>3</v>
      </c>
      <c r="AG7" s="14"/>
      <c r="AH7" s="14"/>
      <c r="AJ7" s="14"/>
      <c r="AK7" s="15"/>
      <c r="AL7" s="13"/>
      <c r="AM7" s="13"/>
      <c r="AN7" s="13"/>
      <c r="AO7" s="52"/>
      <c r="AP7" s="42"/>
      <c r="AQ7" s="14"/>
      <c r="AR7" s="22">
        <f t="shared" si="2"/>
        <v>3</v>
      </c>
      <c r="AS7" s="22">
        <f t="shared" si="3"/>
        <v>100</v>
      </c>
    </row>
    <row r="8" spans="1:112" ht="23.25" customHeight="1" thickBot="1">
      <c r="A8" s="46">
        <v>4</v>
      </c>
      <c r="B8" s="61" t="s">
        <v>39</v>
      </c>
      <c r="C8">
        <v>4</v>
      </c>
      <c r="E8" s="14"/>
      <c r="G8" s="14"/>
      <c r="H8" s="14"/>
      <c r="I8" s="14"/>
      <c r="J8" s="54"/>
      <c r="K8" s="14"/>
      <c r="L8" s="48"/>
      <c r="M8" s="33"/>
      <c r="N8" s="49"/>
      <c r="O8" s="35"/>
      <c r="P8" s="19">
        <f t="shared" si="0"/>
        <v>4</v>
      </c>
      <c r="Q8" s="19">
        <f t="shared" si="1"/>
        <v>100</v>
      </c>
      <c r="R8" s="43"/>
      <c r="T8" s="14"/>
      <c r="V8" s="50"/>
      <c r="W8" s="51"/>
      <c r="X8" s="13"/>
      <c r="Y8" s="39"/>
      <c r="Z8" s="43"/>
      <c r="AA8" s="16"/>
      <c r="AB8" s="16"/>
      <c r="AC8" s="16"/>
      <c r="AD8" s="20"/>
      <c r="AE8" s="20"/>
      <c r="AF8">
        <v>3</v>
      </c>
      <c r="AG8" s="14"/>
      <c r="AH8" s="14"/>
      <c r="AJ8" s="14"/>
      <c r="AK8" s="15"/>
      <c r="AL8" s="13"/>
      <c r="AM8" s="13"/>
      <c r="AN8" s="13"/>
      <c r="AO8" s="55"/>
      <c r="AP8" s="56"/>
      <c r="AQ8" s="14"/>
      <c r="AR8" s="22">
        <f t="shared" si="2"/>
        <v>3</v>
      </c>
      <c r="AS8" s="22">
        <f t="shared" si="3"/>
        <v>100</v>
      </c>
    </row>
    <row r="9" spans="1:112" ht="23.25" customHeight="1" thickBot="1">
      <c r="A9" s="30">
        <v>5</v>
      </c>
      <c r="B9" s="61" t="s">
        <v>40</v>
      </c>
      <c r="C9">
        <v>3</v>
      </c>
      <c r="E9" s="14"/>
      <c r="G9" s="14"/>
      <c r="H9" s="14"/>
      <c r="I9" s="14"/>
      <c r="J9" s="54"/>
      <c r="K9" s="14"/>
      <c r="L9" s="48"/>
      <c r="M9" s="33"/>
      <c r="N9" s="49"/>
      <c r="O9" s="35"/>
      <c r="P9" s="19">
        <f t="shared" si="0"/>
        <v>3</v>
      </c>
      <c r="Q9" s="19">
        <f t="shared" si="1"/>
        <v>75</v>
      </c>
      <c r="R9" s="43"/>
      <c r="T9" s="14"/>
      <c r="V9" s="50"/>
      <c r="W9" s="51"/>
      <c r="X9" s="13"/>
      <c r="Y9" s="39"/>
      <c r="Z9" s="43"/>
      <c r="AA9" s="16"/>
      <c r="AB9" s="16"/>
      <c r="AC9" s="16"/>
      <c r="AD9" s="20"/>
      <c r="AE9" s="20"/>
      <c r="AF9">
        <v>3</v>
      </c>
      <c r="AG9" s="14"/>
      <c r="AH9" s="14"/>
      <c r="AJ9" s="14"/>
      <c r="AK9" s="15"/>
      <c r="AL9" s="13"/>
      <c r="AM9" s="13"/>
      <c r="AN9" s="13"/>
      <c r="AO9" s="55"/>
      <c r="AP9" s="56"/>
      <c r="AQ9" s="14"/>
      <c r="AR9" s="22">
        <f t="shared" si="2"/>
        <v>3</v>
      </c>
      <c r="AS9" s="22">
        <f t="shared" si="3"/>
        <v>100</v>
      </c>
    </row>
    <row r="10" spans="1:112" ht="23.25" customHeight="1" thickBot="1">
      <c r="A10" s="46">
        <v>6</v>
      </c>
      <c r="B10" s="61" t="s">
        <v>41</v>
      </c>
      <c r="C10">
        <v>2</v>
      </c>
      <c r="E10" s="14"/>
      <c r="G10" s="14"/>
      <c r="H10" s="14"/>
      <c r="I10" s="14"/>
      <c r="J10" s="54"/>
      <c r="K10" s="14"/>
      <c r="L10" s="48"/>
      <c r="M10" s="33"/>
      <c r="N10" s="49"/>
      <c r="O10" s="35"/>
      <c r="P10" s="19">
        <f t="shared" si="0"/>
        <v>2</v>
      </c>
      <c r="Q10" s="19">
        <f t="shared" si="1"/>
        <v>50</v>
      </c>
      <c r="R10" s="43"/>
      <c r="T10" s="14"/>
      <c r="V10" s="50"/>
      <c r="W10" s="51"/>
      <c r="X10" s="13"/>
      <c r="Y10" s="39"/>
      <c r="Z10" s="43"/>
      <c r="AA10" s="16"/>
      <c r="AB10" s="16"/>
      <c r="AC10" s="16"/>
      <c r="AD10" s="20"/>
      <c r="AE10" s="20"/>
      <c r="AF10">
        <v>3</v>
      </c>
      <c r="AG10" s="14"/>
      <c r="AH10" s="14"/>
      <c r="AJ10" s="14"/>
      <c r="AK10" s="15"/>
      <c r="AL10" s="13"/>
      <c r="AM10" s="13"/>
      <c r="AN10" s="13"/>
      <c r="AO10" s="55"/>
      <c r="AP10" s="56"/>
      <c r="AQ10" s="14"/>
      <c r="AR10" s="22">
        <f t="shared" si="2"/>
        <v>3</v>
      </c>
      <c r="AS10" s="22">
        <f t="shared" si="3"/>
        <v>100</v>
      </c>
    </row>
    <row r="11" spans="1:112" ht="23.25" customHeight="1" thickBot="1">
      <c r="A11" s="30">
        <v>7</v>
      </c>
      <c r="B11" s="61" t="s">
        <v>42</v>
      </c>
      <c r="C11">
        <v>4</v>
      </c>
      <c r="E11" s="14"/>
      <c r="G11" s="14"/>
      <c r="H11" s="14"/>
      <c r="I11" s="14"/>
      <c r="J11" s="54"/>
      <c r="K11" s="14"/>
      <c r="L11" s="48"/>
      <c r="M11" s="33"/>
      <c r="N11" s="49"/>
      <c r="O11" s="35"/>
      <c r="P11" s="19">
        <f t="shared" si="0"/>
        <v>4</v>
      </c>
      <c r="Q11" s="19">
        <f t="shared" si="1"/>
        <v>100</v>
      </c>
      <c r="R11" s="43"/>
      <c r="T11" s="14"/>
      <c r="V11" s="50"/>
      <c r="W11" s="51"/>
      <c r="X11" s="13"/>
      <c r="Y11" s="39"/>
      <c r="Z11" s="43"/>
      <c r="AA11" s="16"/>
      <c r="AB11" s="16"/>
      <c r="AC11" s="16"/>
      <c r="AD11" s="20"/>
      <c r="AE11" s="20"/>
      <c r="AF11">
        <v>3</v>
      </c>
      <c r="AG11" s="14"/>
      <c r="AH11" s="14"/>
      <c r="AJ11" s="14"/>
      <c r="AK11" s="15"/>
      <c r="AL11" s="13"/>
      <c r="AM11" s="13"/>
      <c r="AN11" s="13"/>
      <c r="AO11" s="55"/>
      <c r="AP11" s="56"/>
      <c r="AQ11" s="14"/>
      <c r="AR11" s="22">
        <f t="shared" si="2"/>
        <v>3</v>
      </c>
      <c r="AS11" s="22">
        <f t="shared" si="3"/>
        <v>100</v>
      </c>
    </row>
    <row r="12" spans="1:112" ht="23.25" customHeight="1" thickBot="1">
      <c r="A12" s="46">
        <v>8</v>
      </c>
      <c r="B12" s="61" t="s">
        <v>43</v>
      </c>
      <c r="C12">
        <v>4</v>
      </c>
      <c r="E12" s="14"/>
      <c r="G12" s="14"/>
      <c r="H12" s="14"/>
      <c r="I12" s="14"/>
      <c r="J12" s="54"/>
      <c r="K12" s="14"/>
      <c r="L12" s="48"/>
      <c r="M12" s="33"/>
      <c r="N12" s="49"/>
      <c r="O12" s="35"/>
      <c r="P12" s="19">
        <f t="shared" si="0"/>
        <v>4</v>
      </c>
      <c r="Q12" s="19">
        <f t="shared" si="1"/>
        <v>100</v>
      </c>
      <c r="R12" s="43"/>
      <c r="T12" s="14"/>
      <c r="V12" s="50"/>
      <c r="W12" s="51"/>
      <c r="X12" s="13"/>
      <c r="Y12" s="39"/>
      <c r="Z12" s="43"/>
      <c r="AA12" s="16"/>
      <c r="AB12" s="16"/>
      <c r="AC12" s="16"/>
      <c r="AD12" s="20"/>
      <c r="AE12" s="20"/>
      <c r="AF12">
        <v>3</v>
      </c>
      <c r="AG12" s="14"/>
      <c r="AH12" s="14"/>
      <c r="AJ12" s="14"/>
      <c r="AK12" s="15"/>
      <c r="AL12" s="13"/>
      <c r="AM12" s="13"/>
      <c r="AN12" s="13"/>
      <c r="AO12" s="55"/>
      <c r="AP12" s="56"/>
      <c r="AQ12" s="14"/>
      <c r="AR12" s="22">
        <f t="shared" si="2"/>
        <v>3</v>
      </c>
      <c r="AS12" s="22">
        <f t="shared" si="3"/>
        <v>100</v>
      </c>
    </row>
    <row r="13" spans="1:112" ht="23.25" customHeight="1" thickBot="1">
      <c r="A13" s="30">
        <v>9</v>
      </c>
      <c r="B13" s="61" t="s">
        <v>44</v>
      </c>
      <c r="C13">
        <v>4</v>
      </c>
      <c r="E13" s="14"/>
      <c r="G13" s="14"/>
      <c r="H13" s="14"/>
      <c r="I13" s="14"/>
      <c r="J13" s="54"/>
      <c r="K13" s="14"/>
      <c r="L13" s="48"/>
      <c r="M13" s="33"/>
      <c r="N13" s="49"/>
      <c r="O13" s="35"/>
      <c r="P13" s="19">
        <f t="shared" si="0"/>
        <v>4</v>
      </c>
      <c r="Q13" s="19">
        <f t="shared" si="1"/>
        <v>100</v>
      </c>
      <c r="R13" s="43"/>
      <c r="T13" s="14"/>
      <c r="V13" s="50"/>
      <c r="W13" s="51"/>
      <c r="X13" s="13"/>
      <c r="Y13" s="39"/>
      <c r="Z13" s="43"/>
      <c r="AA13" s="16"/>
      <c r="AB13" s="16"/>
      <c r="AC13" s="16"/>
      <c r="AD13" s="20"/>
      <c r="AE13" s="20"/>
      <c r="AF13">
        <v>3</v>
      </c>
      <c r="AG13" s="14"/>
      <c r="AH13" s="14"/>
      <c r="AJ13" s="14"/>
      <c r="AK13" s="15"/>
      <c r="AL13" s="13"/>
      <c r="AM13" s="13"/>
      <c r="AN13" s="13"/>
      <c r="AO13" s="55"/>
      <c r="AP13" s="56"/>
      <c r="AQ13" s="14"/>
      <c r="AR13" s="22">
        <f t="shared" si="2"/>
        <v>3</v>
      </c>
      <c r="AS13" s="22">
        <f t="shared" si="3"/>
        <v>100</v>
      </c>
    </row>
    <row r="14" spans="1:112" ht="23.25" customHeight="1" thickBot="1">
      <c r="A14" s="46">
        <v>10</v>
      </c>
      <c r="B14" s="61" t="s">
        <v>45</v>
      </c>
      <c r="C14">
        <v>4</v>
      </c>
      <c r="E14" s="14"/>
      <c r="G14" s="14"/>
      <c r="H14" s="14"/>
      <c r="I14" s="14"/>
      <c r="J14" s="54"/>
      <c r="K14" s="14"/>
      <c r="L14" s="48"/>
      <c r="M14" s="33"/>
      <c r="N14" s="49"/>
      <c r="O14" s="35"/>
      <c r="P14" s="19">
        <f t="shared" si="0"/>
        <v>4</v>
      </c>
      <c r="Q14" s="19">
        <f t="shared" si="1"/>
        <v>100</v>
      </c>
      <c r="R14" s="43"/>
      <c r="T14" s="14"/>
      <c r="V14" s="50"/>
      <c r="W14" s="51"/>
      <c r="X14" s="13"/>
      <c r="Y14" s="39"/>
      <c r="Z14" s="43"/>
      <c r="AA14" s="16"/>
      <c r="AB14" s="16"/>
      <c r="AC14" s="16"/>
      <c r="AD14" s="20"/>
      <c r="AE14" s="20"/>
      <c r="AF14">
        <v>3</v>
      </c>
      <c r="AG14" s="14"/>
      <c r="AH14" s="14"/>
      <c r="AJ14" s="14"/>
      <c r="AK14" s="15"/>
      <c r="AL14" s="13"/>
      <c r="AM14" s="13"/>
      <c r="AN14" s="13"/>
      <c r="AO14" s="55"/>
      <c r="AP14" s="56"/>
      <c r="AQ14" s="14"/>
      <c r="AR14" s="22">
        <f t="shared" si="2"/>
        <v>3</v>
      </c>
      <c r="AS14" s="22">
        <f t="shared" si="3"/>
        <v>100</v>
      </c>
    </row>
    <row r="15" spans="1:112" ht="23.25" customHeight="1" thickBot="1">
      <c r="A15" s="30">
        <v>11</v>
      </c>
      <c r="B15" s="61" t="s">
        <v>46</v>
      </c>
      <c r="C15">
        <v>4</v>
      </c>
      <c r="E15" s="14"/>
      <c r="G15" s="14"/>
      <c r="H15" s="14"/>
      <c r="I15" s="14"/>
      <c r="J15" s="54"/>
      <c r="K15" s="14"/>
      <c r="L15" s="48"/>
      <c r="M15" s="33"/>
      <c r="N15" s="49"/>
      <c r="O15" s="35"/>
      <c r="P15" s="19">
        <f t="shared" si="0"/>
        <v>4</v>
      </c>
      <c r="Q15" s="19">
        <f t="shared" si="1"/>
        <v>100</v>
      </c>
      <c r="R15" s="43"/>
      <c r="T15" s="14"/>
      <c r="V15" s="50"/>
      <c r="W15" s="51"/>
      <c r="X15" s="13"/>
      <c r="Y15" s="39"/>
      <c r="Z15" s="43"/>
      <c r="AA15" s="16"/>
      <c r="AB15" s="16"/>
      <c r="AC15" s="16"/>
      <c r="AD15" s="20"/>
      <c r="AE15" s="20"/>
      <c r="AF15">
        <v>3</v>
      </c>
      <c r="AG15" s="14"/>
      <c r="AH15" s="14"/>
      <c r="AJ15" s="14"/>
      <c r="AK15" s="15"/>
      <c r="AL15" s="13"/>
      <c r="AM15" s="13"/>
      <c r="AN15" s="13"/>
      <c r="AO15" s="55"/>
      <c r="AP15" s="56"/>
      <c r="AQ15" s="14"/>
      <c r="AR15" s="22">
        <f t="shared" si="2"/>
        <v>3</v>
      </c>
      <c r="AS15" s="22">
        <f t="shared" si="3"/>
        <v>100</v>
      </c>
    </row>
    <row r="16" spans="1:112" ht="23.25" customHeight="1" thickBot="1">
      <c r="A16" s="46">
        <v>12</v>
      </c>
      <c r="B16" s="61" t="s">
        <v>47</v>
      </c>
      <c r="C16">
        <v>4</v>
      </c>
      <c r="E16" s="14"/>
      <c r="G16" s="14"/>
      <c r="H16" s="14"/>
      <c r="I16" s="14"/>
      <c r="J16" s="54"/>
      <c r="K16" s="14"/>
      <c r="L16" s="48"/>
      <c r="M16" s="33"/>
      <c r="N16" s="49"/>
      <c r="O16" s="35"/>
      <c r="P16" s="19">
        <f t="shared" si="0"/>
        <v>4</v>
      </c>
      <c r="Q16" s="19">
        <f t="shared" si="1"/>
        <v>100</v>
      </c>
      <c r="R16" s="43"/>
      <c r="T16" s="14"/>
      <c r="V16" s="50"/>
      <c r="W16" s="51"/>
      <c r="X16" s="13"/>
      <c r="Y16" s="39"/>
      <c r="Z16" s="43"/>
      <c r="AA16" s="16"/>
      <c r="AB16" s="16"/>
      <c r="AC16" s="16"/>
      <c r="AD16" s="20"/>
      <c r="AE16" s="20"/>
      <c r="AF16">
        <v>3</v>
      </c>
      <c r="AG16" s="14"/>
      <c r="AH16" s="14"/>
      <c r="AJ16" s="14"/>
      <c r="AK16" s="15"/>
      <c r="AL16" s="13"/>
      <c r="AM16" s="13"/>
      <c r="AN16" s="13"/>
      <c r="AO16" s="55"/>
      <c r="AP16" s="56"/>
      <c r="AQ16" s="14"/>
      <c r="AR16" s="22">
        <f t="shared" si="2"/>
        <v>3</v>
      </c>
      <c r="AS16" s="22">
        <f t="shared" si="3"/>
        <v>100</v>
      </c>
    </row>
    <row r="17" spans="1:45" ht="23.25" customHeight="1" thickBot="1">
      <c r="A17" s="30">
        <v>13</v>
      </c>
      <c r="B17" s="61" t="s">
        <v>48</v>
      </c>
      <c r="C17">
        <v>3</v>
      </c>
      <c r="E17" s="14"/>
      <c r="G17" s="14"/>
      <c r="H17" s="14"/>
      <c r="I17" s="14"/>
      <c r="J17" s="54"/>
      <c r="K17" s="14"/>
      <c r="L17" s="48"/>
      <c r="M17" s="33"/>
      <c r="N17" s="49"/>
      <c r="O17" s="35"/>
      <c r="P17" s="19">
        <f t="shared" si="0"/>
        <v>3</v>
      </c>
      <c r="Q17" s="19">
        <f t="shared" si="1"/>
        <v>75</v>
      </c>
      <c r="R17" s="43"/>
      <c r="T17" s="14"/>
      <c r="V17" s="50"/>
      <c r="W17" s="51"/>
      <c r="X17" s="13"/>
      <c r="Y17" s="39"/>
      <c r="Z17" s="43"/>
      <c r="AA17" s="16"/>
      <c r="AB17" s="16"/>
      <c r="AC17" s="16"/>
      <c r="AD17" s="20"/>
      <c r="AE17" s="20"/>
      <c r="AF17">
        <v>2</v>
      </c>
      <c r="AG17" s="14"/>
      <c r="AH17" s="14"/>
      <c r="AJ17" s="14"/>
      <c r="AK17" s="15"/>
      <c r="AL17" s="13"/>
      <c r="AM17" s="13"/>
      <c r="AN17" s="13"/>
      <c r="AO17" s="55"/>
      <c r="AP17" s="56"/>
      <c r="AQ17" s="14"/>
      <c r="AR17" s="22">
        <f t="shared" si="2"/>
        <v>2</v>
      </c>
      <c r="AS17" s="22">
        <f t="shared" si="3"/>
        <v>66.666666666666657</v>
      </c>
    </row>
    <row r="18" spans="1:45" ht="23.25" customHeight="1" thickBot="1">
      <c r="A18" s="46">
        <v>14</v>
      </c>
      <c r="B18" s="61" t="s">
        <v>49</v>
      </c>
      <c r="C18">
        <v>4</v>
      </c>
      <c r="E18" s="14"/>
      <c r="G18" s="14"/>
      <c r="H18" s="14"/>
      <c r="I18" s="14"/>
      <c r="J18" s="54"/>
      <c r="K18" s="14"/>
      <c r="L18" s="48"/>
      <c r="M18" s="33"/>
      <c r="N18" s="49"/>
      <c r="O18" s="35"/>
      <c r="P18" s="19">
        <f t="shared" si="0"/>
        <v>4</v>
      </c>
      <c r="Q18" s="19">
        <f t="shared" si="1"/>
        <v>100</v>
      </c>
      <c r="R18" s="43"/>
      <c r="T18" s="14"/>
      <c r="V18" s="50"/>
      <c r="W18" s="51"/>
      <c r="X18" s="13"/>
      <c r="Y18" s="39"/>
      <c r="Z18" s="43"/>
      <c r="AA18" s="16"/>
      <c r="AB18" s="16"/>
      <c r="AC18" s="16"/>
      <c r="AD18" s="20"/>
      <c r="AE18" s="20"/>
      <c r="AF18">
        <v>3</v>
      </c>
      <c r="AG18" s="14"/>
      <c r="AH18" s="14"/>
      <c r="AJ18" s="14"/>
      <c r="AK18" s="15"/>
      <c r="AL18" s="13"/>
      <c r="AM18" s="13"/>
      <c r="AN18" s="13"/>
      <c r="AO18" s="55"/>
      <c r="AP18" s="56"/>
      <c r="AQ18" s="14"/>
      <c r="AR18" s="22">
        <f t="shared" si="2"/>
        <v>3</v>
      </c>
      <c r="AS18" s="22">
        <f t="shared" si="3"/>
        <v>100</v>
      </c>
    </row>
    <row r="19" spans="1:45" ht="23.25" customHeight="1" thickBot="1">
      <c r="A19" s="30">
        <v>15</v>
      </c>
      <c r="B19" s="61" t="s">
        <v>50</v>
      </c>
      <c r="C19">
        <v>4</v>
      </c>
      <c r="E19" s="14"/>
      <c r="G19" s="14"/>
      <c r="H19" s="14"/>
      <c r="I19" s="14"/>
      <c r="J19" s="54"/>
      <c r="K19" s="14"/>
      <c r="L19" s="48"/>
      <c r="M19" s="33"/>
      <c r="N19" s="49"/>
      <c r="O19" s="35"/>
      <c r="P19" s="19">
        <f t="shared" si="0"/>
        <v>4</v>
      </c>
      <c r="Q19" s="19">
        <f t="shared" si="1"/>
        <v>100</v>
      </c>
      <c r="R19" s="43"/>
      <c r="T19" s="14"/>
      <c r="V19" s="50"/>
      <c r="W19" s="51"/>
      <c r="X19" s="13"/>
      <c r="Y19" s="39"/>
      <c r="Z19" s="43"/>
      <c r="AA19" s="16"/>
      <c r="AB19" s="16"/>
      <c r="AC19" s="16"/>
      <c r="AD19" s="20"/>
      <c r="AE19" s="20"/>
      <c r="AF19">
        <v>3</v>
      </c>
      <c r="AG19" s="14"/>
      <c r="AH19" s="14"/>
      <c r="AJ19" s="14"/>
      <c r="AK19" s="15"/>
      <c r="AL19" s="13"/>
      <c r="AM19" s="13"/>
      <c r="AN19" s="13"/>
      <c r="AO19" s="55"/>
      <c r="AP19" s="56"/>
      <c r="AQ19" s="14"/>
      <c r="AR19" s="22">
        <f t="shared" si="2"/>
        <v>3</v>
      </c>
      <c r="AS19" s="22">
        <f t="shared" si="3"/>
        <v>100</v>
      </c>
    </row>
    <row r="20" spans="1:45" ht="23.25" customHeight="1" thickBot="1">
      <c r="A20" s="46">
        <v>16</v>
      </c>
      <c r="B20" s="61" t="s">
        <v>51</v>
      </c>
      <c r="C20">
        <v>2</v>
      </c>
      <c r="E20" s="14"/>
      <c r="G20" s="14"/>
      <c r="H20" s="14"/>
      <c r="I20" s="14"/>
      <c r="J20" s="54"/>
      <c r="K20" s="14"/>
      <c r="L20" s="48"/>
      <c r="M20" s="33"/>
      <c r="N20" s="49"/>
      <c r="O20" s="35"/>
      <c r="P20" s="19">
        <f t="shared" si="0"/>
        <v>2</v>
      </c>
      <c r="Q20" s="19">
        <f t="shared" si="1"/>
        <v>50</v>
      </c>
      <c r="R20" s="43"/>
      <c r="T20" s="14"/>
      <c r="V20" s="50"/>
      <c r="W20" s="51"/>
      <c r="X20" s="13"/>
      <c r="Y20" s="39"/>
      <c r="Z20" s="43"/>
      <c r="AA20" s="16"/>
      <c r="AB20" s="16"/>
      <c r="AC20" s="16"/>
      <c r="AD20" s="20"/>
      <c r="AE20" s="20"/>
      <c r="AF20">
        <v>3</v>
      </c>
      <c r="AG20" s="14"/>
      <c r="AH20" s="14"/>
      <c r="AJ20" s="14"/>
      <c r="AK20" s="15"/>
      <c r="AL20" s="13"/>
      <c r="AM20" s="13"/>
      <c r="AN20" s="13"/>
      <c r="AO20" s="55"/>
      <c r="AP20" s="56"/>
      <c r="AQ20" s="14"/>
      <c r="AR20" s="22">
        <f t="shared" si="2"/>
        <v>3</v>
      </c>
      <c r="AS20" s="22">
        <f t="shared" si="3"/>
        <v>100</v>
      </c>
    </row>
    <row r="21" spans="1:45" ht="23.25" customHeight="1" thickBot="1">
      <c r="A21" s="30">
        <v>17</v>
      </c>
      <c r="B21" s="61" t="s">
        <v>52</v>
      </c>
      <c r="C21">
        <v>4</v>
      </c>
      <c r="E21" s="14"/>
      <c r="G21" s="14"/>
      <c r="H21" s="14"/>
      <c r="I21" s="14"/>
      <c r="J21" s="54"/>
      <c r="K21" s="14"/>
      <c r="L21" s="48"/>
      <c r="M21" s="33"/>
      <c r="N21" s="49"/>
      <c r="O21" s="35"/>
      <c r="P21" s="19">
        <f t="shared" si="0"/>
        <v>4</v>
      </c>
      <c r="Q21" s="19">
        <f t="shared" si="1"/>
        <v>100</v>
      </c>
      <c r="R21" s="43"/>
      <c r="T21" s="14"/>
      <c r="V21" s="50"/>
      <c r="W21" s="51"/>
      <c r="X21" s="13"/>
      <c r="Y21" s="39"/>
      <c r="Z21" s="43"/>
      <c r="AA21" s="16"/>
      <c r="AB21" s="16"/>
      <c r="AC21" s="16"/>
      <c r="AD21" s="20"/>
      <c r="AE21" s="20"/>
      <c r="AF21">
        <v>3</v>
      </c>
      <c r="AG21" s="14"/>
      <c r="AH21" s="14"/>
      <c r="AJ21" s="14"/>
      <c r="AK21" s="15"/>
      <c r="AL21" s="13"/>
      <c r="AM21" s="13"/>
      <c r="AN21" s="13"/>
      <c r="AO21" s="55"/>
      <c r="AP21" s="56"/>
      <c r="AQ21" s="14"/>
      <c r="AR21" s="22">
        <f t="shared" si="2"/>
        <v>3</v>
      </c>
      <c r="AS21" s="22">
        <f t="shared" si="3"/>
        <v>100</v>
      </c>
    </row>
    <row r="22" spans="1:45" ht="23.25" customHeight="1" thickBot="1">
      <c r="A22" s="46">
        <v>18</v>
      </c>
      <c r="B22" s="61" t="s">
        <v>53</v>
      </c>
      <c r="C22">
        <v>4</v>
      </c>
      <c r="E22" s="14"/>
      <c r="G22" s="14"/>
      <c r="H22" s="14"/>
      <c r="I22" s="14"/>
      <c r="J22" s="54"/>
      <c r="K22" s="14"/>
      <c r="L22" s="48"/>
      <c r="M22" s="33"/>
      <c r="N22" s="49"/>
      <c r="O22" s="35"/>
      <c r="P22" s="19">
        <f t="shared" si="0"/>
        <v>4</v>
      </c>
      <c r="Q22" s="19">
        <f t="shared" si="1"/>
        <v>100</v>
      </c>
      <c r="R22" s="43"/>
      <c r="T22" s="14"/>
      <c r="V22" s="50"/>
      <c r="W22" s="51"/>
      <c r="X22" s="13"/>
      <c r="Y22" s="39"/>
      <c r="Z22" s="43"/>
      <c r="AA22" s="16"/>
      <c r="AB22" s="16"/>
      <c r="AC22" s="16"/>
      <c r="AD22" s="20"/>
      <c r="AE22" s="20"/>
      <c r="AF22">
        <v>3</v>
      </c>
      <c r="AG22" s="14"/>
      <c r="AH22" s="14"/>
      <c r="AJ22" s="14"/>
      <c r="AK22" s="15"/>
      <c r="AL22" s="13"/>
      <c r="AM22" s="13"/>
      <c r="AN22" s="13"/>
      <c r="AO22" s="55"/>
      <c r="AP22" s="56"/>
      <c r="AQ22" s="14"/>
      <c r="AR22" s="22">
        <f t="shared" si="2"/>
        <v>3</v>
      </c>
      <c r="AS22" s="22">
        <f t="shared" si="3"/>
        <v>100</v>
      </c>
    </row>
    <row r="23" spans="1:45" ht="23.25" customHeight="1" thickBot="1">
      <c r="A23" s="30">
        <v>19</v>
      </c>
      <c r="B23" s="61" t="s">
        <v>54</v>
      </c>
      <c r="C23">
        <v>4</v>
      </c>
      <c r="E23" s="14"/>
      <c r="G23" s="14"/>
      <c r="H23" s="14"/>
      <c r="I23" s="14"/>
      <c r="J23" s="54"/>
      <c r="K23" s="14"/>
      <c r="L23" s="48"/>
      <c r="M23" s="33"/>
      <c r="N23" s="49"/>
      <c r="O23" s="35"/>
      <c r="P23" s="19">
        <f t="shared" si="0"/>
        <v>4</v>
      </c>
      <c r="Q23" s="19">
        <f t="shared" si="1"/>
        <v>100</v>
      </c>
      <c r="R23" s="43"/>
      <c r="T23" s="14"/>
      <c r="V23" s="50"/>
      <c r="W23" s="51"/>
      <c r="X23" s="13"/>
      <c r="Y23" s="39"/>
      <c r="Z23" s="43"/>
      <c r="AA23" s="16"/>
      <c r="AB23" s="16"/>
      <c r="AC23" s="16"/>
      <c r="AD23" s="20"/>
      <c r="AE23" s="20"/>
      <c r="AF23">
        <v>2</v>
      </c>
      <c r="AG23" s="14"/>
      <c r="AH23" s="14"/>
      <c r="AJ23" s="14"/>
      <c r="AK23" s="15"/>
      <c r="AL23" s="13"/>
      <c r="AM23" s="13"/>
      <c r="AN23" s="13"/>
      <c r="AO23" s="55"/>
      <c r="AP23" s="56"/>
      <c r="AQ23" s="14"/>
      <c r="AR23" s="22">
        <f t="shared" si="2"/>
        <v>2</v>
      </c>
      <c r="AS23" s="22">
        <f t="shared" si="3"/>
        <v>66.666666666666657</v>
      </c>
    </row>
    <row r="24" spans="1:45" ht="23.25" customHeight="1" thickBot="1">
      <c r="A24" s="46">
        <v>20</v>
      </c>
      <c r="B24" s="61" t="s">
        <v>55</v>
      </c>
      <c r="C24">
        <v>2</v>
      </c>
      <c r="E24" s="14"/>
      <c r="G24" s="14"/>
      <c r="H24" s="14"/>
      <c r="I24" s="14"/>
      <c r="J24" s="54"/>
      <c r="K24" s="14"/>
      <c r="L24" s="48"/>
      <c r="M24" s="33"/>
      <c r="N24" s="49"/>
      <c r="O24" s="35"/>
      <c r="P24" s="19">
        <f t="shared" si="0"/>
        <v>2</v>
      </c>
      <c r="Q24" s="19">
        <f t="shared" si="1"/>
        <v>50</v>
      </c>
      <c r="R24" s="43"/>
      <c r="T24" s="14"/>
      <c r="V24" s="50"/>
      <c r="W24" s="51"/>
      <c r="X24" s="13"/>
      <c r="Y24" s="39"/>
      <c r="Z24" s="43"/>
      <c r="AA24" s="16"/>
      <c r="AB24" s="16"/>
      <c r="AC24" s="16"/>
      <c r="AD24" s="20"/>
      <c r="AE24" s="20"/>
      <c r="AF24">
        <v>3</v>
      </c>
      <c r="AG24" s="14"/>
      <c r="AH24" s="14"/>
      <c r="AJ24" s="14"/>
      <c r="AK24" s="15"/>
      <c r="AL24" s="13"/>
      <c r="AM24" s="13"/>
      <c r="AN24" s="13"/>
      <c r="AO24" s="55"/>
      <c r="AP24" s="56"/>
      <c r="AQ24" s="14"/>
      <c r="AR24" s="22">
        <f t="shared" si="2"/>
        <v>3</v>
      </c>
      <c r="AS24" s="22">
        <f t="shared" si="3"/>
        <v>100</v>
      </c>
    </row>
    <row r="25" spans="1:45" ht="23.25" customHeight="1" thickBot="1">
      <c r="A25" s="30">
        <v>21</v>
      </c>
      <c r="B25" s="61" t="s">
        <v>56</v>
      </c>
      <c r="C25">
        <v>4</v>
      </c>
      <c r="E25" s="14"/>
      <c r="G25" s="14"/>
      <c r="H25" s="14"/>
      <c r="I25" s="14"/>
      <c r="J25" s="54"/>
      <c r="K25" s="14"/>
      <c r="L25" s="48"/>
      <c r="M25" s="33"/>
      <c r="N25" s="49"/>
      <c r="O25" s="35"/>
      <c r="P25" s="19">
        <f t="shared" si="0"/>
        <v>4</v>
      </c>
      <c r="Q25" s="19">
        <f t="shared" si="1"/>
        <v>100</v>
      </c>
      <c r="R25" s="43"/>
      <c r="T25" s="14"/>
      <c r="V25" s="50"/>
      <c r="W25" s="51"/>
      <c r="X25" s="13"/>
      <c r="Y25" s="39"/>
      <c r="Z25" s="43"/>
      <c r="AA25" s="16"/>
      <c r="AB25" s="16"/>
      <c r="AC25" s="16"/>
      <c r="AD25" s="20"/>
      <c r="AE25" s="20"/>
      <c r="AF25">
        <v>2</v>
      </c>
      <c r="AG25" s="14"/>
      <c r="AH25" s="14"/>
      <c r="AJ25" s="14"/>
      <c r="AK25" s="15"/>
      <c r="AL25" s="13"/>
      <c r="AM25" s="13"/>
      <c r="AN25" s="13"/>
      <c r="AO25" s="55"/>
      <c r="AP25" s="56"/>
      <c r="AQ25" s="14"/>
      <c r="AR25" s="22">
        <f t="shared" si="2"/>
        <v>2</v>
      </c>
      <c r="AS25" s="22">
        <f t="shared" si="3"/>
        <v>66.666666666666657</v>
      </c>
    </row>
    <row r="26" spans="1:45" ht="23.25" customHeight="1" thickBot="1">
      <c r="A26" s="46">
        <v>22</v>
      </c>
      <c r="B26" s="61" t="s">
        <v>57</v>
      </c>
      <c r="C26">
        <v>4</v>
      </c>
      <c r="E26" s="14"/>
      <c r="G26" s="14"/>
      <c r="H26" s="14"/>
      <c r="I26" s="14"/>
      <c r="J26" s="54"/>
      <c r="K26" s="14"/>
      <c r="L26" s="48"/>
      <c r="M26" s="33"/>
      <c r="N26" s="49"/>
      <c r="O26" s="35"/>
      <c r="P26" s="19">
        <f t="shared" si="0"/>
        <v>4</v>
      </c>
      <c r="Q26" s="19">
        <f t="shared" si="1"/>
        <v>100</v>
      </c>
      <c r="R26" s="43"/>
      <c r="T26" s="14"/>
      <c r="V26" s="50"/>
      <c r="W26" s="51"/>
      <c r="X26" s="13"/>
      <c r="Y26" s="39"/>
      <c r="Z26" s="43"/>
      <c r="AA26" s="16"/>
      <c r="AB26" s="16"/>
      <c r="AC26" s="16"/>
      <c r="AD26" s="20"/>
      <c r="AE26" s="20"/>
      <c r="AF26">
        <v>3</v>
      </c>
      <c r="AG26" s="14"/>
      <c r="AH26" s="14"/>
      <c r="AJ26" s="14"/>
      <c r="AK26" s="15"/>
      <c r="AL26" s="13"/>
      <c r="AM26" s="13"/>
      <c r="AN26" s="13"/>
      <c r="AO26" s="55"/>
      <c r="AP26" s="56"/>
      <c r="AQ26" s="14"/>
      <c r="AR26" s="22">
        <f t="shared" si="2"/>
        <v>3</v>
      </c>
      <c r="AS26" s="22">
        <f t="shared" si="3"/>
        <v>100</v>
      </c>
    </row>
    <row r="27" spans="1:45" ht="23.25" customHeight="1" thickBot="1">
      <c r="A27" s="30">
        <v>23</v>
      </c>
      <c r="B27" s="61" t="s">
        <v>58</v>
      </c>
      <c r="C27">
        <v>3</v>
      </c>
      <c r="E27" s="14"/>
      <c r="G27" s="14"/>
      <c r="H27" s="14"/>
      <c r="I27" s="14"/>
      <c r="J27" s="54"/>
      <c r="K27" s="14"/>
      <c r="L27" s="48"/>
      <c r="M27" s="33"/>
      <c r="N27" s="49"/>
      <c r="O27" s="35"/>
      <c r="P27" s="19">
        <f t="shared" si="0"/>
        <v>3</v>
      </c>
      <c r="Q27" s="19">
        <f t="shared" si="1"/>
        <v>75</v>
      </c>
      <c r="R27" s="43"/>
      <c r="T27" s="14"/>
      <c r="V27" s="50"/>
      <c r="W27" s="51"/>
      <c r="X27" s="13"/>
      <c r="Y27" s="39"/>
      <c r="Z27" s="43"/>
      <c r="AA27" s="16"/>
      <c r="AB27" s="16"/>
      <c r="AC27" s="16"/>
      <c r="AD27" s="20"/>
      <c r="AE27" s="20"/>
      <c r="AF27">
        <v>3</v>
      </c>
      <c r="AG27" s="14"/>
      <c r="AH27" s="14"/>
      <c r="AJ27" s="14"/>
      <c r="AK27" s="15"/>
      <c r="AL27" s="13"/>
      <c r="AM27" s="13"/>
      <c r="AN27" s="13"/>
      <c r="AO27" s="55"/>
      <c r="AP27" s="56"/>
      <c r="AQ27" s="14"/>
      <c r="AR27" s="22">
        <f t="shared" si="2"/>
        <v>3</v>
      </c>
      <c r="AS27" s="22">
        <f t="shared" si="3"/>
        <v>100</v>
      </c>
    </row>
    <row r="28" spans="1:45" ht="23.25" customHeight="1" thickBot="1">
      <c r="A28" s="46">
        <v>24</v>
      </c>
      <c r="B28" s="61" t="s">
        <v>59</v>
      </c>
      <c r="C28">
        <v>4</v>
      </c>
      <c r="E28" s="14"/>
      <c r="G28" s="14"/>
      <c r="H28" s="14"/>
      <c r="I28" s="14"/>
      <c r="J28" s="54"/>
      <c r="K28" s="14"/>
      <c r="L28" s="48"/>
      <c r="M28" s="33"/>
      <c r="N28" s="49"/>
      <c r="O28" s="35"/>
      <c r="P28" s="19">
        <f t="shared" si="0"/>
        <v>4</v>
      </c>
      <c r="Q28" s="19">
        <f t="shared" si="1"/>
        <v>100</v>
      </c>
      <c r="R28" s="43"/>
      <c r="T28" s="14"/>
      <c r="V28" s="50"/>
      <c r="W28" s="51"/>
      <c r="X28" s="13"/>
      <c r="Y28" s="39"/>
      <c r="Z28" s="43"/>
      <c r="AA28" s="16"/>
      <c r="AB28" s="16"/>
      <c r="AC28" s="16"/>
      <c r="AD28" s="20"/>
      <c r="AE28" s="20"/>
      <c r="AF28">
        <v>2</v>
      </c>
      <c r="AG28" s="14"/>
      <c r="AH28" s="14"/>
      <c r="AJ28" s="14"/>
      <c r="AK28" s="15"/>
      <c r="AL28" s="13"/>
      <c r="AM28" s="13"/>
      <c r="AN28" s="13"/>
      <c r="AO28" s="55"/>
      <c r="AP28" s="56"/>
      <c r="AQ28" s="14"/>
      <c r="AR28" s="22">
        <f t="shared" si="2"/>
        <v>2</v>
      </c>
      <c r="AS28" s="22">
        <f t="shared" si="3"/>
        <v>66.666666666666657</v>
      </c>
    </row>
    <row r="29" spans="1:45" ht="23.25" customHeight="1" thickBot="1">
      <c r="A29" s="30">
        <v>25</v>
      </c>
      <c r="B29" s="61" t="s">
        <v>60</v>
      </c>
      <c r="C29">
        <v>4</v>
      </c>
      <c r="E29" s="14"/>
      <c r="G29" s="14"/>
      <c r="H29" s="14"/>
      <c r="I29" s="14"/>
      <c r="J29" s="54"/>
      <c r="K29" s="14"/>
      <c r="L29" s="48"/>
      <c r="M29" s="33"/>
      <c r="N29" s="49"/>
      <c r="O29" s="35"/>
      <c r="P29" s="19">
        <f t="shared" si="0"/>
        <v>4</v>
      </c>
      <c r="Q29" s="19">
        <f t="shared" si="1"/>
        <v>100</v>
      </c>
      <c r="R29" s="43"/>
      <c r="T29" s="14"/>
      <c r="V29" s="50"/>
      <c r="W29" s="51"/>
      <c r="X29" s="13"/>
      <c r="Y29" s="39"/>
      <c r="Z29" s="43"/>
      <c r="AA29" s="16"/>
      <c r="AB29" s="16"/>
      <c r="AC29" s="16"/>
      <c r="AD29" s="20"/>
      <c r="AE29" s="20"/>
      <c r="AF29">
        <v>2</v>
      </c>
      <c r="AG29" s="14"/>
      <c r="AH29" s="14"/>
      <c r="AJ29" s="14"/>
      <c r="AK29" s="15"/>
      <c r="AL29" s="13"/>
      <c r="AM29" s="13"/>
      <c r="AN29" s="13"/>
      <c r="AO29" s="55"/>
      <c r="AP29" s="56"/>
      <c r="AQ29" s="14"/>
      <c r="AR29" s="22">
        <f t="shared" si="2"/>
        <v>2</v>
      </c>
      <c r="AS29" s="22">
        <f t="shared" si="3"/>
        <v>66.666666666666657</v>
      </c>
    </row>
    <row r="30" spans="1:45" ht="23.25" customHeight="1" thickBot="1">
      <c r="A30" s="46">
        <v>26</v>
      </c>
      <c r="B30" s="61" t="s">
        <v>61</v>
      </c>
      <c r="C30">
        <v>4</v>
      </c>
      <c r="E30" s="14"/>
      <c r="G30" s="14"/>
      <c r="H30" s="14"/>
      <c r="I30" s="14"/>
      <c r="J30" s="54"/>
      <c r="K30" s="14"/>
      <c r="L30" s="48"/>
      <c r="M30" s="33"/>
      <c r="N30" s="49"/>
      <c r="O30" s="35"/>
      <c r="P30" s="19">
        <f t="shared" si="0"/>
        <v>4</v>
      </c>
      <c r="Q30" s="19">
        <f t="shared" si="1"/>
        <v>100</v>
      </c>
      <c r="R30" s="43"/>
      <c r="T30" s="14"/>
      <c r="V30" s="50"/>
      <c r="W30" s="51"/>
      <c r="X30" s="13"/>
      <c r="Y30" s="39"/>
      <c r="Z30" s="43"/>
      <c r="AA30" s="16"/>
      <c r="AB30" s="16"/>
      <c r="AC30" s="16"/>
      <c r="AD30" s="20"/>
      <c r="AE30" s="20"/>
      <c r="AF30">
        <v>3</v>
      </c>
      <c r="AG30" s="14"/>
      <c r="AH30" s="14"/>
      <c r="AJ30" s="14"/>
      <c r="AK30" s="15"/>
      <c r="AL30" s="13"/>
      <c r="AM30" s="13"/>
      <c r="AN30" s="13"/>
      <c r="AO30" s="55"/>
      <c r="AP30" s="56"/>
      <c r="AQ30" s="14"/>
      <c r="AR30" s="22">
        <f t="shared" si="2"/>
        <v>3</v>
      </c>
      <c r="AS30" s="22">
        <f t="shared" si="3"/>
        <v>100</v>
      </c>
    </row>
    <row r="31" spans="1:45" ht="23.25" customHeight="1">
      <c r="AR31" s="22">
        <f t="shared" si="2"/>
        <v>0</v>
      </c>
      <c r="AS31" s="22">
        <f t="shared" si="3"/>
        <v>0</v>
      </c>
    </row>
    <row r="32" spans="1:45" s="101" customFormat="1" ht="23.25" customHeight="1" thickBot="1">
      <c r="A32" s="99"/>
      <c r="B32" s="100"/>
      <c r="C32" s="101">
        <v>4</v>
      </c>
      <c r="E32" s="102"/>
      <c r="G32" s="102"/>
      <c r="H32" s="102"/>
      <c r="I32" s="102"/>
      <c r="J32" s="103"/>
      <c r="K32" s="102"/>
      <c r="L32" s="104"/>
      <c r="M32" s="105"/>
      <c r="N32" s="106"/>
      <c r="O32" s="107"/>
      <c r="P32" s="108">
        <f>SUM(C32:O32)</f>
        <v>4</v>
      </c>
      <c r="Q32" s="108">
        <f>P32/4*100</f>
        <v>100</v>
      </c>
      <c r="R32" s="109"/>
      <c r="T32" s="102"/>
      <c r="V32" s="110"/>
      <c r="W32" s="111"/>
      <c r="X32" s="112"/>
      <c r="Y32" s="113"/>
      <c r="Z32" s="109"/>
      <c r="AA32" s="20"/>
      <c r="AB32" s="20"/>
      <c r="AC32" s="20"/>
      <c r="AD32" s="20"/>
      <c r="AE32" s="20"/>
      <c r="AF32" s="101">
        <v>3</v>
      </c>
      <c r="AG32" s="102"/>
      <c r="AH32" s="102"/>
      <c r="AJ32" s="102"/>
      <c r="AK32" s="114"/>
      <c r="AL32" s="112"/>
      <c r="AM32" s="112"/>
      <c r="AN32" s="112"/>
      <c r="AO32" s="104"/>
      <c r="AP32" s="105"/>
      <c r="AQ32" s="102"/>
      <c r="AR32" s="22">
        <f t="shared" si="2"/>
        <v>3</v>
      </c>
      <c r="AS32" s="22">
        <f t="shared" si="3"/>
        <v>100</v>
      </c>
    </row>
    <row r="33" spans="1:45" ht="23.25" customHeight="1" thickBot="1">
      <c r="A33" s="30">
        <v>27</v>
      </c>
      <c r="B33" s="61" t="s">
        <v>62</v>
      </c>
      <c r="C33">
        <v>3</v>
      </c>
      <c r="E33" s="14"/>
      <c r="G33" s="14"/>
      <c r="H33" s="14"/>
      <c r="I33" s="14"/>
      <c r="J33" s="54"/>
      <c r="K33" s="14"/>
      <c r="L33" s="48"/>
      <c r="M33" s="33"/>
      <c r="N33" s="49"/>
      <c r="O33" s="35"/>
      <c r="P33" s="108">
        <f t="shared" ref="P33:P60" si="4">SUM(C33:O33)</f>
        <v>3</v>
      </c>
      <c r="Q33" s="108">
        <f t="shared" ref="Q33:Q60" si="5">P33/4*100</f>
        <v>75</v>
      </c>
      <c r="R33" s="43"/>
      <c r="T33" s="14"/>
      <c r="V33" s="50"/>
      <c r="W33" s="51"/>
      <c r="X33" s="13"/>
      <c r="Y33" s="39"/>
      <c r="Z33" s="43"/>
      <c r="AA33" s="16"/>
      <c r="AB33" s="16"/>
      <c r="AC33" s="16"/>
      <c r="AD33" s="20"/>
      <c r="AE33" s="20"/>
      <c r="AF33">
        <v>3</v>
      </c>
      <c r="AG33" s="14"/>
      <c r="AH33" s="14"/>
      <c r="AJ33" s="14"/>
      <c r="AK33" s="15"/>
      <c r="AL33" s="13"/>
      <c r="AM33" s="13"/>
      <c r="AN33" s="13"/>
      <c r="AO33" s="55"/>
      <c r="AP33" s="56"/>
      <c r="AQ33" s="14"/>
      <c r="AR33" s="22">
        <f t="shared" si="2"/>
        <v>3</v>
      </c>
      <c r="AS33" s="22">
        <f t="shared" si="3"/>
        <v>100</v>
      </c>
    </row>
    <row r="34" spans="1:45" ht="23.25" customHeight="1" thickBot="1">
      <c r="A34" s="46">
        <v>28</v>
      </c>
      <c r="B34" s="61" t="s">
        <v>63</v>
      </c>
      <c r="C34">
        <v>3</v>
      </c>
      <c r="E34" s="14"/>
      <c r="G34" s="14"/>
      <c r="H34" s="14"/>
      <c r="I34" s="14"/>
      <c r="J34" s="54"/>
      <c r="K34" s="14"/>
      <c r="L34" s="48"/>
      <c r="M34" s="33"/>
      <c r="N34" s="49"/>
      <c r="O34" s="35"/>
      <c r="P34" s="108">
        <f t="shared" si="4"/>
        <v>3</v>
      </c>
      <c r="Q34" s="108">
        <f t="shared" si="5"/>
        <v>75</v>
      </c>
      <c r="R34" s="43"/>
      <c r="T34" s="14"/>
      <c r="V34" s="50"/>
      <c r="W34" s="51"/>
      <c r="X34" s="13"/>
      <c r="Y34" s="39"/>
      <c r="Z34" s="43"/>
      <c r="AA34" s="16"/>
      <c r="AB34" s="43"/>
      <c r="AC34" s="43"/>
      <c r="AD34" s="20"/>
      <c r="AE34" s="20"/>
      <c r="AF34">
        <v>3</v>
      </c>
      <c r="AG34" s="14"/>
      <c r="AH34" s="14"/>
      <c r="AJ34" s="14"/>
      <c r="AK34" s="15"/>
      <c r="AL34" s="13"/>
      <c r="AM34" s="13"/>
      <c r="AN34" s="13"/>
      <c r="AO34" s="55"/>
      <c r="AP34" s="56"/>
      <c r="AQ34" s="14"/>
      <c r="AR34" s="22">
        <f t="shared" si="2"/>
        <v>3</v>
      </c>
      <c r="AS34" s="22">
        <f t="shared" si="3"/>
        <v>100</v>
      </c>
    </row>
    <row r="35" spans="1:45" ht="23.25" customHeight="1" thickBot="1">
      <c r="A35" s="30">
        <v>29</v>
      </c>
      <c r="B35" s="61" t="s">
        <v>64</v>
      </c>
      <c r="C35">
        <v>4</v>
      </c>
      <c r="E35" s="14"/>
      <c r="G35" s="14"/>
      <c r="H35" s="14"/>
      <c r="I35" s="14"/>
      <c r="J35" s="54"/>
      <c r="K35" s="14"/>
      <c r="L35" s="48"/>
      <c r="M35" s="33"/>
      <c r="N35" s="49"/>
      <c r="O35" s="35"/>
      <c r="P35" s="108">
        <f t="shared" si="4"/>
        <v>4</v>
      </c>
      <c r="Q35" s="108">
        <f t="shared" si="5"/>
        <v>100</v>
      </c>
      <c r="R35" s="43"/>
      <c r="T35" s="14"/>
      <c r="V35" s="50"/>
      <c r="W35" s="51"/>
      <c r="X35" s="13"/>
      <c r="Y35" s="39"/>
      <c r="Z35" s="43"/>
      <c r="AA35" s="16"/>
      <c r="AB35" s="43"/>
      <c r="AC35" s="43"/>
      <c r="AD35" s="20"/>
      <c r="AE35" s="20"/>
      <c r="AF35">
        <v>3</v>
      </c>
      <c r="AG35" s="14"/>
      <c r="AH35" s="14"/>
      <c r="AJ35" s="14"/>
      <c r="AK35" s="15"/>
      <c r="AL35" s="13"/>
      <c r="AM35" s="13"/>
      <c r="AN35" s="13"/>
      <c r="AO35" s="55"/>
      <c r="AP35" s="56"/>
      <c r="AQ35" s="14"/>
      <c r="AR35" s="22">
        <f t="shared" si="2"/>
        <v>3</v>
      </c>
      <c r="AS35" s="22">
        <f t="shared" si="3"/>
        <v>100</v>
      </c>
    </row>
    <row r="36" spans="1:45" ht="23.25" customHeight="1" thickBot="1">
      <c r="A36" s="46">
        <v>30</v>
      </c>
      <c r="B36" s="61" t="s">
        <v>65</v>
      </c>
      <c r="C36">
        <v>3</v>
      </c>
      <c r="E36" s="14"/>
      <c r="G36" s="14"/>
      <c r="H36" s="14"/>
      <c r="I36" s="14"/>
      <c r="J36" s="54"/>
      <c r="K36" s="14"/>
      <c r="L36" s="48"/>
      <c r="M36" s="33"/>
      <c r="N36" s="49"/>
      <c r="O36" s="35"/>
      <c r="P36" s="108">
        <f t="shared" si="4"/>
        <v>3</v>
      </c>
      <c r="Q36" s="108">
        <f t="shared" si="5"/>
        <v>75</v>
      </c>
      <c r="R36" s="43"/>
      <c r="T36" s="14"/>
      <c r="V36" s="50"/>
      <c r="W36" s="51"/>
      <c r="X36" s="13"/>
      <c r="Y36" s="39"/>
      <c r="Z36" s="43"/>
      <c r="AA36" s="16"/>
      <c r="AB36" s="43"/>
      <c r="AC36" s="43"/>
      <c r="AD36" s="20"/>
      <c r="AE36" s="20"/>
      <c r="AF36">
        <v>3</v>
      </c>
      <c r="AG36" s="14"/>
      <c r="AH36" s="14"/>
      <c r="AJ36" s="14"/>
      <c r="AK36" s="15"/>
      <c r="AL36" s="13"/>
      <c r="AM36" s="13"/>
      <c r="AN36" s="13"/>
      <c r="AO36" s="55"/>
      <c r="AP36" s="56"/>
      <c r="AQ36" s="14"/>
      <c r="AR36" s="22">
        <f t="shared" si="2"/>
        <v>3</v>
      </c>
      <c r="AS36" s="22">
        <f t="shared" si="3"/>
        <v>100</v>
      </c>
    </row>
    <row r="37" spans="1:45" ht="23.25" customHeight="1" thickBot="1">
      <c r="A37" s="30">
        <v>31</v>
      </c>
      <c r="B37" s="61" t="s">
        <v>66</v>
      </c>
      <c r="C37">
        <v>4</v>
      </c>
      <c r="E37" s="14"/>
      <c r="G37" s="14"/>
      <c r="H37" s="14"/>
      <c r="I37" s="14"/>
      <c r="J37" s="54"/>
      <c r="K37" s="14"/>
      <c r="L37" s="48"/>
      <c r="M37" s="33"/>
      <c r="N37" s="49"/>
      <c r="O37" s="35"/>
      <c r="P37" s="108">
        <f t="shared" si="4"/>
        <v>4</v>
      </c>
      <c r="Q37" s="108">
        <f t="shared" si="5"/>
        <v>100</v>
      </c>
      <c r="R37" s="43"/>
      <c r="T37" s="14"/>
      <c r="V37" s="50"/>
      <c r="W37" s="51"/>
      <c r="X37" s="13"/>
      <c r="Y37" s="39"/>
      <c r="Z37" s="43"/>
      <c r="AA37" s="16"/>
      <c r="AB37" s="43"/>
      <c r="AC37" s="43"/>
      <c r="AD37" s="20"/>
      <c r="AE37" s="20"/>
      <c r="AF37">
        <v>3</v>
      </c>
      <c r="AG37" s="14"/>
      <c r="AH37" s="14"/>
      <c r="AJ37" s="14"/>
      <c r="AK37" s="15"/>
      <c r="AL37" s="13"/>
      <c r="AM37" s="13"/>
      <c r="AN37" s="13"/>
      <c r="AO37" s="55"/>
      <c r="AP37" s="56"/>
      <c r="AQ37" s="14"/>
      <c r="AR37" s="22">
        <f t="shared" si="2"/>
        <v>3</v>
      </c>
      <c r="AS37" s="22">
        <f t="shared" si="3"/>
        <v>100</v>
      </c>
    </row>
    <row r="38" spans="1:45" ht="23.25" customHeight="1" thickBot="1">
      <c r="A38" s="46">
        <v>32</v>
      </c>
      <c r="B38" s="61" t="s">
        <v>67</v>
      </c>
      <c r="C38">
        <v>4</v>
      </c>
      <c r="E38" s="14"/>
      <c r="G38" s="14"/>
      <c r="H38" s="14"/>
      <c r="I38" s="14"/>
      <c r="J38" s="54"/>
      <c r="K38" s="14"/>
      <c r="L38" s="48"/>
      <c r="M38" s="33"/>
      <c r="N38" s="49"/>
      <c r="O38" s="35"/>
      <c r="P38" s="108">
        <f t="shared" si="4"/>
        <v>4</v>
      </c>
      <c r="Q38" s="108">
        <f t="shared" si="5"/>
        <v>100</v>
      </c>
      <c r="R38" s="43"/>
      <c r="T38" s="14"/>
      <c r="V38" s="50"/>
      <c r="W38" s="51"/>
      <c r="X38" s="13"/>
      <c r="Y38" s="39"/>
      <c r="Z38" s="43"/>
      <c r="AA38" s="16"/>
      <c r="AB38" s="43"/>
      <c r="AC38" s="43"/>
      <c r="AD38" s="20"/>
      <c r="AE38" s="20"/>
      <c r="AF38">
        <v>3</v>
      </c>
      <c r="AG38" s="14"/>
      <c r="AH38" s="14"/>
      <c r="AJ38" s="14"/>
      <c r="AK38" s="15"/>
      <c r="AL38" s="13"/>
      <c r="AM38" s="13"/>
      <c r="AN38" s="13"/>
      <c r="AO38" s="55"/>
      <c r="AP38" s="56"/>
      <c r="AQ38" s="14"/>
      <c r="AR38" s="22">
        <f t="shared" si="2"/>
        <v>3</v>
      </c>
      <c r="AS38" s="22">
        <f t="shared" si="3"/>
        <v>100</v>
      </c>
    </row>
    <row r="39" spans="1:45" ht="23.25" customHeight="1" thickBot="1">
      <c r="A39" s="30">
        <v>33</v>
      </c>
      <c r="B39" s="61" t="s">
        <v>68</v>
      </c>
      <c r="C39">
        <v>3</v>
      </c>
      <c r="E39" s="14"/>
      <c r="G39" s="14"/>
      <c r="H39" s="14"/>
      <c r="I39" s="14"/>
      <c r="J39" s="54"/>
      <c r="K39" s="14"/>
      <c r="L39" s="48"/>
      <c r="M39" s="33"/>
      <c r="N39" s="49"/>
      <c r="O39" s="35"/>
      <c r="P39" s="108">
        <f t="shared" si="4"/>
        <v>3</v>
      </c>
      <c r="Q39" s="108">
        <f t="shared" si="5"/>
        <v>75</v>
      </c>
      <c r="R39" s="43"/>
      <c r="T39" s="14"/>
      <c r="V39" s="50"/>
      <c r="W39" s="51"/>
      <c r="X39" s="13"/>
      <c r="Y39" s="39"/>
      <c r="Z39" s="43"/>
      <c r="AA39" s="16"/>
      <c r="AB39" s="43"/>
      <c r="AC39" s="43"/>
      <c r="AD39" s="20"/>
      <c r="AE39" s="20"/>
      <c r="AF39">
        <v>3</v>
      </c>
      <c r="AG39" s="14"/>
      <c r="AH39" s="14"/>
      <c r="AJ39" s="14"/>
      <c r="AK39" s="15"/>
      <c r="AL39" s="13"/>
      <c r="AM39" s="13"/>
      <c r="AN39" s="13"/>
      <c r="AO39" s="55"/>
      <c r="AP39" s="56"/>
      <c r="AQ39" s="14"/>
      <c r="AR39" s="22">
        <f t="shared" si="2"/>
        <v>3</v>
      </c>
      <c r="AS39" s="22">
        <f t="shared" si="3"/>
        <v>100</v>
      </c>
    </row>
    <row r="40" spans="1:45" ht="23.25" customHeight="1" thickBot="1">
      <c r="A40" s="46">
        <v>34</v>
      </c>
      <c r="B40" s="61" t="s">
        <v>69</v>
      </c>
      <c r="C40">
        <v>4</v>
      </c>
      <c r="E40" s="14"/>
      <c r="G40" s="14"/>
      <c r="H40" s="14"/>
      <c r="I40" s="14"/>
      <c r="J40" s="54"/>
      <c r="K40" s="14"/>
      <c r="L40" s="48"/>
      <c r="M40" s="33"/>
      <c r="N40" s="49"/>
      <c r="O40" s="35"/>
      <c r="P40" s="108">
        <f t="shared" si="4"/>
        <v>4</v>
      </c>
      <c r="Q40" s="108">
        <f t="shared" si="5"/>
        <v>100</v>
      </c>
      <c r="R40" s="43"/>
      <c r="T40" s="14"/>
      <c r="V40" s="50"/>
      <c r="W40" s="51"/>
      <c r="X40" s="13"/>
      <c r="Y40" s="39"/>
      <c r="Z40" s="43"/>
      <c r="AA40" s="16"/>
      <c r="AB40" s="43"/>
      <c r="AC40" s="43"/>
      <c r="AD40" s="20"/>
      <c r="AE40" s="20"/>
      <c r="AF40">
        <v>3</v>
      </c>
      <c r="AG40" s="14"/>
      <c r="AH40" s="14"/>
      <c r="AJ40" s="14"/>
      <c r="AK40" s="15"/>
      <c r="AL40" s="13"/>
      <c r="AM40" s="13"/>
      <c r="AN40" s="13"/>
      <c r="AO40" s="55"/>
      <c r="AP40" s="56"/>
      <c r="AQ40" s="14"/>
      <c r="AR40" s="22">
        <f t="shared" si="2"/>
        <v>3</v>
      </c>
      <c r="AS40" s="22">
        <f t="shared" si="3"/>
        <v>100</v>
      </c>
    </row>
    <row r="41" spans="1:45" ht="23.25" customHeight="1" thickBot="1">
      <c r="A41" s="30">
        <v>35</v>
      </c>
      <c r="B41" s="61" t="s">
        <v>70</v>
      </c>
      <c r="C41">
        <v>4</v>
      </c>
      <c r="E41" s="14"/>
      <c r="G41" s="14"/>
      <c r="H41" s="14"/>
      <c r="I41" s="14"/>
      <c r="J41" s="54"/>
      <c r="K41" s="14"/>
      <c r="L41" s="48"/>
      <c r="M41" s="33"/>
      <c r="N41" s="49"/>
      <c r="O41" s="35"/>
      <c r="P41" s="108">
        <f t="shared" si="4"/>
        <v>4</v>
      </c>
      <c r="Q41" s="108">
        <f t="shared" si="5"/>
        <v>100</v>
      </c>
      <c r="R41" s="43"/>
      <c r="T41" s="14"/>
      <c r="V41" s="50"/>
      <c r="W41" s="51"/>
      <c r="X41" s="13"/>
      <c r="Y41" s="39"/>
      <c r="Z41" s="43"/>
      <c r="AA41" s="16"/>
      <c r="AB41" s="43"/>
      <c r="AC41" s="43"/>
      <c r="AD41" s="20"/>
      <c r="AE41" s="20"/>
      <c r="AF41">
        <v>3</v>
      </c>
      <c r="AG41" s="14"/>
      <c r="AH41" s="14"/>
      <c r="AJ41" s="14"/>
      <c r="AK41" s="15"/>
      <c r="AL41" s="13"/>
      <c r="AM41" s="13"/>
      <c r="AN41" s="13"/>
      <c r="AO41" s="55"/>
      <c r="AP41" s="56"/>
      <c r="AQ41" s="14"/>
      <c r="AR41" s="22">
        <f t="shared" si="2"/>
        <v>3</v>
      </c>
      <c r="AS41" s="22">
        <f t="shared" si="3"/>
        <v>100</v>
      </c>
    </row>
    <row r="42" spans="1:45" ht="23.25" customHeight="1" thickBot="1">
      <c r="A42" s="46">
        <v>36</v>
      </c>
      <c r="B42" s="61" t="s">
        <v>71</v>
      </c>
      <c r="C42">
        <v>4</v>
      </c>
      <c r="E42" s="14"/>
      <c r="G42" s="14"/>
      <c r="H42" s="14"/>
      <c r="I42" s="14"/>
      <c r="J42" s="54"/>
      <c r="K42" s="14"/>
      <c r="L42" s="48"/>
      <c r="M42" s="33"/>
      <c r="N42" s="49"/>
      <c r="O42" s="35"/>
      <c r="P42" s="108">
        <f t="shared" si="4"/>
        <v>4</v>
      </c>
      <c r="Q42" s="108">
        <f t="shared" si="5"/>
        <v>100</v>
      </c>
      <c r="R42" s="43"/>
      <c r="T42" s="14"/>
      <c r="V42" s="50"/>
      <c r="W42" s="51"/>
      <c r="X42" s="13"/>
      <c r="Y42" s="39"/>
      <c r="Z42" s="43"/>
      <c r="AA42" s="16"/>
      <c r="AB42" s="43"/>
      <c r="AC42" s="43"/>
      <c r="AD42" s="20"/>
      <c r="AE42" s="20"/>
      <c r="AF42">
        <v>2</v>
      </c>
      <c r="AG42" s="14"/>
      <c r="AH42" s="14"/>
      <c r="AJ42" s="14"/>
      <c r="AK42" s="15"/>
      <c r="AL42" s="13"/>
      <c r="AM42" s="13"/>
      <c r="AN42" s="13"/>
      <c r="AO42" s="55"/>
      <c r="AP42" s="56"/>
      <c r="AQ42" s="14"/>
      <c r="AR42" s="22">
        <f t="shared" si="2"/>
        <v>2</v>
      </c>
      <c r="AS42" s="22">
        <f t="shared" si="3"/>
        <v>66.666666666666657</v>
      </c>
    </row>
    <row r="43" spans="1:45" ht="23.25" customHeight="1" thickBot="1">
      <c r="A43" s="30">
        <v>37</v>
      </c>
      <c r="B43" s="61" t="s">
        <v>72</v>
      </c>
      <c r="C43">
        <v>3</v>
      </c>
      <c r="E43" s="14"/>
      <c r="G43" s="14"/>
      <c r="H43" s="14"/>
      <c r="I43" s="14"/>
      <c r="J43" s="54"/>
      <c r="K43" s="14"/>
      <c r="L43" s="48"/>
      <c r="M43" s="33"/>
      <c r="N43" s="49"/>
      <c r="O43" s="35"/>
      <c r="P43" s="108">
        <f t="shared" si="4"/>
        <v>3</v>
      </c>
      <c r="Q43" s="108">
        <f t="shared" si="5"/>
        <v>75</v>
      </c>
      <c r="R43" s="43"/>
      <c r="T43" s="14"/>
      <c r="V43" s="50"/>
      <c r="W43" s="51"/>
      <c r="X43" s="13"/>
      <c r="Y43" s="39"/>
      <c r="Z43" s="43"/>
      <c r="AA43" s="16"/>
      <c r="AB43" s="43"/>
      <c r="AC43" s="43"/>
      <c r="AD43" s="20"/>
      <c r="AE43" s="20"/>
      <c r="AF43">
        <v>3</v>
      </c>
      <c r="AG43" s="14"/>
      <c r="AH43" s="14"/>
      <c r="AJ43" s="14"/>
      <c r="AK43" s="15"/>
      <c r="AL43" s="13"/>
      <c r="AM43" s="13"/>
      <c r="AN43" s="13"/>
      <c r="AO43" s="55"/>
      <c r="AP43" s="56"/>
      <c r="AQ43" s="14"/>
      <c r="AR43" s="22">
        <f t="shared" si="2"/>
        <v>3</v>
      </c>
      <c r="AS43" s="22">
        <f t="shared" si="3"/>
        <v>100</v>
      </c>
    </row>
    <row r="44" spans="1:45" ht="23.25" customHeight="1" thickBot="1">
      <c r="A44" s="46">
        <v>38</v>
      </c>
      <c r="B44" s="61" t="s">
        <v>73</v>
      </c>
      <c r="C44">
        <v>4</v>
      </c>
      <c r="E44" s="14"/>
      <c r="G44" s="14"/>
      <c r="H44" s="14"/>
      <c r="I44" s="14"/>
      <c r="J44" s="54"/>
      <c r="K44" s="14"/>
      <c r="L44" s="48"/>
      <c r="M44" s="33"/>
      <c r="N44" s="49"/>
      <c r="O44" s="35"/>
      <c r="P44" s="108">
        <f t="shared" si="4"/>
        <v>4</v>
      </c>
      <c r="Q44" s="108">
        <f t="shared" si="5"/>
        <v>100</v>
      </c>
      <c r="R44" s="43"/>
      <c r="T44" s="14"/>
      <c r="V44" s="50"/>
      <c r="W44" s="51"/>
      <c r="X44" s="13"/>
      <c r="Y44" s="39"/>
      <c r="Z44" s="43"/>
      <c r="AA44" s="16"/>
      <c r="AB44" s="43"/>
      <c r="AC44" s="43"/>
      <c r="AD44" s="20"/>
      <c r="AE44" s="20"/>
      <c r="AF44">
        <v>3</v>
      </c>
      <c r="AG44" s="14"/>
      <c r="AH44" s="14"/>
      <c r="AJ44" s="14"/>
      <c r="AK44" s="15"/>
      <c r="AL44" s="13"/>
      <c r="AM44" s="13"/>
      <c r="AN44" s="13"/>
      <c r="AO44" s="55"/>
      <c r="AP44" s="56"/>
      <c r="AQ44" s="14"/>
      <c r="AR44" s="22">
        <f t="shared" si="2"/>
        <v>3</v>
      </c>
      <c r="AS44" s="22">
        <f t="shared" si="3"/>
        <v>100</v>
      </c>
    </row>
    <row r="45" spans="1:45" ht="23.25" customHeight="1" thickBot="1">
      <c r="A45" s="30">
        <v>39</v>
      </c>
      <c r="B45" s="61" t="s">
        <v>74</v>
      </c>
      <c r="C45">
        <v>4</v>
      </c>
      <c r="E45" s="14"/>
      <c r="G45" s="14"/>
      <c r="H45" s="14"/>
      <c r="I45" s="14"/>
      <c r="J45" s="54"/>
      <c r="K45" s="14"/>
      <c r="L45" s="48"/>
      <c r="M45" s="33"/>
      <c r="N45" s="49"/>
      <c r="O45" s="35"/>
      <c r="P45" s="108">
        <f t="shared" si="4"/>
        <v>4</v>
      </c>
      <c r="Q45" s="108">
        <f t="shared" si="5"/>
        <v>100</v>
      </c>
      <c r="R45" s="43"/>
      <c r="T45" s="14"/>
      <c r="V45" s="50"/>
      <c r="W45" s="51"/>
      <c r="X45" s="13"/>
      <c r="Y45" s="39"/>
      <c r="Z45" s="43"/>
      <c r="AA45" s="16"/>
      <c r="AB45" s="43"/>
      <c r="AC45" s="43"/>
      <c r="AD45" s="20"/>
      <c r="AE45" s="20"/>
      <c r="AF45">
        <v>3</v>
      </c>
      <c r="AG45" s="14"/>
      <c r="AH45" s="14"/>
      <c r="AJ45" s="14"/>
      <c r="AK45" s="15"/>
      <c r="AL45" s="13"/>
      <c r="AM45" s="13"/>
      <c r="AN45" s="13"/>
      <c r="AO45" s="55"/>
      <c r="AP45" s="56"/>
      <c r="AQ45" s="14"/>
      <c r="AR45" s="22">
        <f t="shared" si="2"/>
        <v>3</v>
      </c>
      <c r="AS45" s="22">
        <f t="shared" si="3"/>
        <v>100</v>
      </c>
    </row>
    <row r="46" spans="1:45" ht="23.25" customHeight="1" thickBot="1">
      <c r="A46" s="46">
        <v>40</v>
      </c>
      <c r="B46" s="61" t="s">
        <v>75</v>
      </c>
      <c r="C46">
        <v>2</v>
      </c>
      <c r="E46" s="14"/>
      <c r="G46" s="14"/>
      <c r="H46" s="14"/>
      <c r="I46" s="14"/>
      <c r="J46" s="54"/>
      <c r="K46" s="14"/>
      <c r="L46" s="48"/>
      <c r="M46" s="33"/>
      <c r="N46" s="49"/>
      <c r="O46" s="35"/>
      <c r="P46" s="108">
        <f t="shared" si="4"/>
        <v>2</v>
      </c>
      <c r="Q46" s="108">
        <f t="shared" si="5"/>
        <v>50</v>
      </c>
      <c r="R46" s="43"/>
      <c r="T46" s="14"/>
      <c r="V46" s="50"/>
      <c r="W46" s="51"/>
      <c r="X46" s="13"/>
      <c r="Y46" s="39"/>
      <c r="Z46" s="43"/>
      <c r="AA46" s="16"/>
      <c r="AB46" s="43"/>
      <c r="AC46" s="43"/>
      <c r="AD46" s="20"/>
      <c r="AE46" s="20"/>
      <c r="AF46">
        <v>2</v>
      </c>
      <c r="AG46" s="14"/>
      <c r="AH46" s="14"/>
      <c r="AJ46" s="14"/>
      <c r="AK46" s="15"/>
      <c r="AL46" s="13"/>
      <c r="AM46" s="13"/>
      <c r="AN46" s="13"/>
      <c r="AO46" s="55"/>
      <c r="AP46" s="56"/>
      <c r="AQ46" s="14"/>
      <c r="AR46" s="22">
        <f t="shared" si="2"/>
        <v>2</v>
      </c>
      <c r="AS46" s="22">
        <f t="shared" si="3"/>
        <v>66.666666666666657</v>
      </c>
    </row>
    <row r="47" spans="1:45" ht="23.25" customHeight="1" thickBot="1">
      <c r="A47" s="30">
        <v>41</v>
      </c>
      <c r="B47" s="61" t="s">
        <v>76</v>
      </c>
      <c r="C47">
        <v>4</v>
      </c>
      <c r="E47" s="14"/>
      <c r="G47" s="14"/>
      <c r="H47" s="14"/>
      <c r="I47" s="14"/>
      <c r="J47" s="54"/>
      <c r="K47" s="14"/>
      <c r="L47" s="48"/>
      <c r="M47" s="33"/>
      <c r="N47" s="49"/>
      <c r="O47" s="35"/>
      <c r="P47" s="108">
        <f t="shared" si="4"/>
        <v>4</v>
      </c>
      <c r="Q47" s="108">
        <f t="shared" si="5"/>
        <v>100</v>
      </c>
      <c r="R47" s="43"/>
      <c r="T47" s="14"/>
      <c r="V47" s="50"/>
      <c r="W47" s="51"/>
      <c r="X47" s="13"/>
      <c r="Y47" s="39"/>
      <c r="Z47" s="43"/>
      <c r="AA47" s="16"/>
      <c r="AB47" s="43"/>
      <c r="AC47" s="43"/>
      <c r="AD47" s="20"/>
      <c r="AE47" s="20"/>
      <c r="AF47">
        <v>3</v>
      </c>
      <c r="AG47" s="14"/>
      <c r="AH47" s="14"/>
      <c r="AJ47" s="14"/>
      <c r="AK47" s="15"/>
      <c r="AL47" s="13"/>
      <c r="AM47" s="13"/>
      <c r="AN47" s="13"/>
      <c r="AO47" s="55"/>
      <c r="AP47" s="56"/>
      <c r="AQ47" s="14"/>
      <c r="AR47" s="22">
        <f t="shared" si="2"/>
        <v>3</v>
      </c>
      <c r="AS47" s="22">
        <f t="shared" si="3"/>
        <v>100</v>
      </c>
    </row>
    <row r="48" spans="1:45" ht="23.25" customHeight="1" thickBot="1">
      <c r="A48" s="46">
        <v>42</v>
      </c>
      <c r="B48" s="61" t="s">
        <v>77</v>
      </c>
      <c r="C48">
        <v>3</v>
      </c>
      <c r="E48" s="14"/>
      <c r="G48" s="14"/>
      <c r="H48" s="14"/>
      <c r="I48" s="14"/>
      <c r="J48" s="54"/>
      <c r="K48" s="14"/>
      <c r="L48" s="48"/>
      <c r="M48" s="33"/>
      <c r="N48" s="49"/>
      <c r="O48" s="35"/>
      <c r="P48" s="108">
        <f t="shared" si="4"/>
        <v>3</v>
      </c>
      <c r="Q48" s="108">
        <f t="shared" si="5"/>
        <v>75</v>
      </c>
      <c r="R48" s="43"/>
      <c r="T48" s="14"/>
      <c r="V48" s="50"/>
      <c r="W48" s="51"/>
      <c r="X48" s="13"/>
      <c r="Y48" s="39"/>
      <c r="Z48" s="43"/>
      <c r="AA48" s="16"/>
      <c r="AB48" s="43"/>
      <c r="AC48" s="43"/>
      <c r="AD48" s="20"/>
      <c r="AE48" s="20"/>
      <c r="AF48">
        <v>3</v>
      </c>
      <c r="AG48" s="14"/>
      <c r="AH48" s="14"/>
      <c r="AJ48" s="14"/>
      <c r="AK48" s="15"/>
      <c r="AL48" s="13"/>
      <c r="AM48" s="13"/>
      <c r="AN48" s="13"/>
      <c r="AO48" s="55"/>
      <c r="AP48" s="56"/>
      <c r="AQ48" s="14"/>
      <c r="AR48" s="22">
        <f t="shared" si="2"/>
        <v>3</v>
      </c>
      <c r="AS48" s="22">
        <f t="shared" si="3"/>
        <v>100</v>
      </c>
    </row>
    <row r="49" spans="1:45" ht="23.25" customHeight="1" thickBot="1">
      <c r="A49" s="30">
        <v>43</v>
      </c>
      <c r="B49" s="61" t="s">
        <v>78</v>
      </c>
      <c r="C49">
        <v>4</v>
      </c>
      <c r="E49" s="14"/>
      <c r="G49" s="14"/>
      <c r="H49" s="14"/>
      <c r="I49" s="14"/>
      <c r="J49" s="54"/>
      <c r="K49" s="14"/>
      <c r="L49" s="48"/>
      <c r="M49" s="33"/>
      <c r="N49" s="49"/>
      <c r="O49" s="35"/>
      <c r="P49" s="108">
        <f t="shared" si="4"/>
        <v>4</v>
      </c>
      <c r="Q49" s="108">
        <f t="shared" si="5"/>
        <v>100</v>
      </c>
      <c r="R49" s="43"/>
      <c r="T49" s="14"/>
      <c r="V49" s="50"/>
      <c r="W49" s="51"/>
      <c r="X49" s="13"/>
      <c r="Y49" s="39"/>
      <c r="Z49" s="43"/>
      <c r="AA49" s="16"/>
      <c r="AB49" s="43"/>
      <c r="AC49" s="43"/>
      <c r="AD49" s="20"/>
      <c r="AE49" s="20"/>
      <c r="AF49">
        <v>2</v>
      </c>
      <c r="AG49" s="14"/>
      <c r="AH49" s="14"/>
      <c r="AJ49" s="14"/>
      <c r="AK49" s="15"/>
      <c r="AL49" s="13"/>
      <c r="AM49" s="13"/>
      <c r="AN49" s="13"/>
      <c r="AO49" s="55"/>
      <c r="AP49" s="56"/>
      <c r="AQ49" s="14"/>
      <c r="AR49" s="22">
        <f t="shared" si="2"/>
        <v>2</v>
      </c>
      <c r="AS49" s="22">
        <f t="shared" si="3"/>
        <v>66.666666666666657</v>
      </c>
    </row>
    <row r="50" spans="1:45" ht="23.25" customHeight="1" thickBot="1">
      <c r="A50" s="46">
        <v>44</v>
      </c>
      <c r="B50" s="61" t="s">
        <v>79</v>
      </c>
      <c r="C50">
        <v>3</v>
      </c>
      <c r="E50" s="14"/>
      <c r="G50" s="14"/>
      <c r="H50" s="14"/>
      <c r="I50" s="14"/>
      <c r="J50" s="54"/>
      <c r="K50" s="14"/>
      <c r="L50" s="48"/>
      <c r="M50" s="33"/>
      <c r="N50" s="49"/>
      <c r="O50" s="35"/>
      <c r="P50" s="108">
        <f t="shared" si="4"/>
        <v>3</v>
      </c>
      <c r="Q50" s="108">
        <f t="shared" si="5"/>
        <v>75</v>
      </c>
      <c r="R50" s="43"/>
      <c r="T50" s="14"/>
      <c r="V50" s="50"/>
      <c r="W50" s="51"/>
      <c r="X50" s="13"/>
      <c r="Y50" s="39"/>
      <c r="Z50" s="43"/>
      <c r="AA50" s="16"/>
      <c r="AB50" s="43"/>
      <c r="AC50" s="43"/>
      <c r="AD50" s="20"/>
      <c r="AE50" s="20"/>
      <c r="AF50">
        <v>2</v>
      </c>
      <c r="AG50" s="14"/>
      <c r="AH50" s="14"/>
      <c r="AJ50" s="14"/>
      <c r="AK50" s="15"/>
      <c r="AL50" s="13"/>
      <c r="AM50" s="13"/>
      <c r="AN50" s="13"/>
      <c r="AO50" s="55"/>
      <c r="AP50" s="56"/>
      <c r="AQ50" s="14"/>
      <c r="AR50" s="22">
        <f t="shared" si="2"/>
        <v>2</v>
      </c>
      <c r="AS50" s="22">
        <f t="shared" si="3"/>
        <v>66.666666666666657</v>
      </c>
    </row>
    <row r="51" spans="1:45" ht="23.25" customHeight="1" thickBot="1">
      <c r="A51" s="30">
        <v>45</v>
      </c>
      <c r="B51" s="61" t="s">
        <v>80</v>
      </c>
      <c r="C51">
        <v>4</v>
      </c>
      <c r="E51" s="14"/>
      <c r="G51" s="14"/>
      <c r="H51" s="14"/>
      <c r="I51" s="14"/>
      <c r="J51" s="54"/>
      <c r="K51" s="14"/>
      <c r="L51" s="48"/>
      <c r="M51" s="33"/>
      <c r="N51" s="49"/>
      <c r="O51" s="35"/>
      <c r="P51" s="108">
        <f t="shared" si="4"/>
        <v>4</v>
      </c>
      <c r="Q51" s="108">
        <f t="shared" si="5"/>
        <v>100</v>
      </c>
      <c r="R51" s="43"/>
      <c r="T51" s="14"/>
      <c r="V51" s="50"/>
      <c r="W51" s="51"/>
      <c r="X51" s="13"/>
      <c r="Y51" s="39"/>
      <c r="Z51" s="43"/>
      <c r="AA51" s="16"/>
      <c r="AB51" s="43"/>
      <c r="AC51" s="43"/>
      <c r="AD51" s="20"/>
      <c r="AE51" s="20"/>
      <c r="AF51">
        <v>3</v>
      </c>
      <c r="AG51" s="14"/>
      <c r="AH51" s="14"/>
      <c r="AJ51" s="14"/>
      <c r="AK51" s="15"/>
      <c r="AL51" s="13"/>
      <c r="AM51" s="13"/>
      <c r="AN51" s="13"/>
      <c r="AO51" s="55"/>
      <c r="AP51" s="56"/>
      <c r="AQ51" s="14"/>
      <c r="AR51" s="22">
        <f t="shared" si="2"/>
        <v>3</v>
      </c>
      <c r="AS51" s="22">
        <f t="shared" si="3"/>
        <v>100</v>
      </c>
    </row>
    <row r="52" spans="1:45" ht="23.25" customHeight="1" thickBot="1">
      <c r="A52" s="46">
        <v>46</v>
      </c>
      <c r="B52" s="61" t="s">
        <v>81</v>
      </c>
      <c r="C52">
        <v>2</v>
      </c>
      <c r="E52" s="14"/>
      <c r="G52" s="14"/>
      <c r="H52" s="14"/>
      <c r="I52" s="14"/>
      <c r="J52" s="54"/>
      <c r="K52" s="14"/>
      <c r="L52" s="48"/>
      <c r="M52" s="33"/>
      <c r="N52" s="49"/>
      <c r="O52" s="35"/>
      <c r="P52" s="108">
        <f t="shared" si="4"/>
        <v>2</v>
      </c>
      <c r="Q52" s="108">
        <f t="shared" si="5"/>
        <v>50</v>
      </c>
      <c r="R52" s="43"/>
      <c r="T52" s="14"/>
      <c r="V52" s="50"/>
      <c r="W52" s="51"/>
      <c r="X52" s="13"/>
      <c r="Y52" s="39"/>
      <c r="Z52" s="43"/>
      <c r="AA52" s="16"/>
      <c r="AB52" s="43"/>
      <c r="AC52" s="43"/>
      <c r="AD52" s="20"/>
      <c r="AE52" s="20"/>
      <c r="AF52">
        <v>2</v>
      </c>
      <c r="AG52" s="14"/>
      <c r="AH52" s="14"/>
      <c r="AJ52" s="14"/>
      <c r="AK52" s="15"/>
      <c r="AL52" s="13"/>
      <c r="AM52" s="13"/>
      <c r="AN52" s="13"/>
      <c r="AO52" s="55"/>
      <c r="AP52" s="56"/>
      <c r="AQ52" s="14"/>
      <c r="AR52" s="22">
        <f t="shared" si="2"/>
        <v>2</v>
      </c>
      <c r="AS52" s="22">
        <f t="shared" si="3"/>
        <v>66.666666666666657</v>
      </c>
    </row>
    <row r="53" spans="1:45" ht="23.25" customHeight="1" thickBot="1">
      <c r="A53" s="30">
        <v>47</v>
      </c>
      <c r="B53" s="61" t="s">
        <v>82</v>
      </c>
      <c r="C53">
        <v>4</v>
      </c>
      <c r="E53" s="14"/>
      <c r="G53" s="14"/>
      <c r="H53" s="14"/>
      <c r="I53" s="14"/>
      <c r="J53" s="47"/>
      <c r="K53" s="14"/>
      <c r="L53" s="48"/>
      <c r="M53" s="33"/>
      <c r="N53" s="49"/>
      <c r="O53" s="35"/>
      <c r="P53" s="108">
        <f t="shared" si="4"/>
        <v>4</v>
      </c>
      <c r="Q53" s="108">
        <f t="shared" si="5"/>
        <v>100</v>
      </c>
      <c r="R53" s="43"/>
      <c r="T53" s="14"/>
      <c r="V53" s="50"/>
      <c r="W53" s="51"/>
      <c r="X53" s="13"/>
      <c r="Y53" s="39"/>
      <c r="Z53" s="43"/>
      <c r="AA53" s="16"/>
      <c r="AB53" s="43"/>
      <c r="AC53" s="43"/>
      <c r="AD53" s="20"/>
      <c r="AE53" s="20"/>
      <c r="AF53">
        <v>3</v>
      </c>
      <c r="AG53" s="14"/>
      <c r="AH53" s="14"/>
      <c r="AJ53" s="14"/>
      <c r="AK53" s="15"/>
      <c r="AL53" s="13"/>
      <c r="AM53" s="13"/>
      <c r="AN53" s="13"/>
      <c r="AO53" s="55"/>
      <c r="AP53" s="56"/>
      <c r="AQ53" s="14"/>
      <c r="AR53" s="22">
        <f t="shared" si="2"/>
        <v>3</v>
      </c>
      <c r="AS53" s="22">
        <f t="shared" si="3"/>
        <v>100</v>
      </c>
    </row>
    <row r="54" spans="1:45" ht="23.25" customHeight="1" thickBot="1">
      <c r="A54" s="46">
        <v>48</v>
      </c>
      <c r="B54" s="62" t="s">
        <v>83</v>
      </c>
      <c r="C54">
        <v>3</v>
      </c>
      <c r="E54" s="14"/>
      <c r="G54" s="14"/>
      <c r="H54" s="14"/>
      <c r="I54" s="14"/>
      <c r="J54" s="54"/>
      <c r="K54" s="14"/>
      <c r="L54" s="48"/>
      <c r="M54" s="33"/>
      <c r="N54" s="49"/>
      <c r="O54" s="35"/>
      <c r="P54" s="108">
        <f t="shared" si="4"/>
        <v>3</v>
      </c>
      <c r="Q54" s="108">
        <f t="shared" si="5"/>
        <v>75</v>
      </c>
      <c r="R54" s="43"/>
      <c r="T54" s="14"/>
      <c r="V54" s="50"/>
      <c r="W54" s="51"/>
      <c r="X54" s="13"/>
      <c r="Y54" s="39"/>
      <c r="Z54" s="43"/>
      <c r="AA54" s="16"/>
      <c r="AB54" s="43"/>
      <c r="AC54" s="43"/>
      <c r="AD54" s="20"/>
      <c r="AE54" s="20"/>
      <c r="AF54">
        <v>3</v>
      </c>
      <c r="AG54" s="14"/>
      <c r="AH54" s="14"/>
      <c r="AJ54" s="14"/>
      <c r="AK54" s="15"/>
      <c r="AL54" s="13"/>
      <c r="AM54" s="13"/>
      <c r="AN54" s="13"/>
      <c r="AO54" s="55"/>
      <c r="AP54" s="56"/>
      <c r="AQ54" s="14"/>
      <c r="AR54" s="22">
        <f t="shared" si="2"/>
        <v>3</v>
      </c>
      <c r="AS54" s="22">
        <f t="shared" si="3"/>
        <v>100</v>
      </c>
    </row>
    <row r="55" spans="1:45" ht="23.25" customHeight="1" thickBot="1">
      <c r="A55" s="30">
        <v>49</v>
      </c>
      <c r="B55" s="61" t="s">
        <v>84</v>
      </c>
      <c r="C55">
        <v>3</v>
      </c>
      <c r="E55" s="14"/>
      <c r="G55" s="14"/>
      <c r="H55" s="14"/>
      <c r="I55" s="14"/>
      <c r="J55" s="47"/>
      <c r="K55" s="14"/>
      <c r="L55" s="48"/>
      <c r="M55" s="33"/>
      <c r="N55" s="49"/>
      <c r="O55" s="35"/>
      <c r="P55" s="108">
        <f t="shared" si="4"/>
        <v>3</v>
      </c>
      <c r="Q55" s="108">
        <f t="shared" si="5"/>
        <v>75</v>
      </c>
      <c r="R55" s="43"/>
      <c r="T55" s="14"/>
      <c r="V55" s="50"/>
      <c r="W55" s="51"/>
      <c r="X55" s="13"/>
      <c r="Y55" s="39"/>
      <c r="Z55" s="43"/>
      <c r="AA55" s="16"/>
      <c r="AB55" s="43"/>
      <c r="AC55" s="43"/>
      <c r="AD55" s="20"/>
      <c r="AE55" s="20"/>
      <c r="AF55">
        <v>2</v>
      </c>
      <c r="AG55" s="14"/>
      <c r="AH55" s="14"/>
      <c r="AJ55" s="14"/>
      <c r="AK55" s="15"/>
      <c r="AL55" s="13"/>
      <c r="AM55" s="13"/>
      <c r="AN55" s="13"/>
      <c r="AO55" s="55"/>
      <c r="AP55" s="56"/>
      <c r="AQ55" s="14"/>
      <c r="AR55" s="22">
        <f t="shared" si="2"/>
        <v>2</v>
      </c>
      <c r="AS55" s="22">
        <f t="shared" si="3"/>
        <v>66.666666666666657</v>
      </c>
    </row>
    <row r="56" spans="1:45" ht="23.25" customHeight="1" thickBot="1">
      <c r="A56" s="46">
        <v>50</v>
      </c>
      <c r="B56" s="61" t="s">
        <v>85</v>
      </c>
      <c r="C56">
        <v>3</v>
      </c>
      <c r="E56" s="14"/>
      <c r="G56" s="14"/>
      <c r="H56" s="14"/>
      <c r="I56" s="14"/>
      <c r="J56" s="54"/>
      <c r="K56" s="14"/>
      <c r="L56" s="48"/>
      <c r="M56" s="33"/>
      <c r="N56" s="49"/>
      <c r="O56" s="35"/>
      <c r="P56" s="108">
        <f t="shared" si="4"/>
        <v>3</v>
      </c>
      <c r="Q56" s="108">
        <f t="shared" si="5"/>
        <v>75</v>
      </c>
      <c r="R56" s="43"/>
      <c r="T56" s="14"/>
      <c r="V56" s="50"/>
      <c r="W56" s="51"/>
      <c r="X56" s="13"/>
      <c r="Y56" s="39"/>
      <c r="Z56" s="43"/>
      <c r="AA56" s="16"/>
      <c r="AB56" s="43"/>
      <c r="AC56" s="43"/>
      <c r="AD56" s="20"/>
      <c r="AE56" s="20"/>
      <c r="AF56">
        <v>2</v>
      </c>
      <c r="AG56" s="14"/>
      <c r="AH56" s="14"/>
      <c r="AJ56" s="14"/>
      <c r="AK56" s="15"/>
      <c r="AL56" s="13"/>
      <c r="AM56" s="13"/>
      <c r="AN56" s="13"/>
      <c r="AO56" s="55"/>
      <c r="AP56" s="56"/>
      <c r="AQ56" s="14"/>
      <c r="AR56" s="22">
        <f t="shared" si="2"/>
        <v>2</v>
      </c>
      <c r="AS56" s="22">
        <f t="shared" si="3"/>
        <v>66.666666666666657</v>
      </c>
    </row>
    <row r="57" spans="1:45" ht="23.25" customHeight="1" thickBot="1">
      <c r="A57" s="30">
        <v>51</v>
      </c>
      <c r="B57" s="61" t="s">
        <v>86</v>
      </c>
      <c r="C57">
        <v>4</v>
      </c>
      <c r="E57" s="14"/>
      <c r="G57" s="14"/>
      <c r="H57" s="14"/>
      <c r="I57" s="14"/>
      <c r="J57" s="54"/>
      <c r="K57" s="14"/>
      <c r="L57" s="48"/>
      <c r="M57" s="33"/>
      <c r="N57" s="49"/>
      <c r="O57" s="35"/>
      <c r="P57" s="108">
        <f t="shared" si="4"/>
        <v>4</v>
      </c>
      <c r="Q57" s="108">
        <f t="shared" si="5"/>
        <v>100</v>
      </c>
      <c r="R57" s="43"/>
      <c r="T57" s="14"/>
      <c r="V57" s="50"/>
      <c r="W57" s="51"/>
      <c r="X57" s="13"/>
      <c r="Y57" s="39"/>
      <c r="Z57" s="43"/>
      <c r="AA57" s="16"/>
      <c r="AB57" s="43"/>
      <c r="AC57" s="43"/>
      <c r="AD57" s="20"/>
      <c r="AE57" s="20"/>
      <c r="AF57">
        <v>2</v>
      </c>
      <c r="AG57" s="14"/>
      <c r="AH57" s="14"/>
      <c r="AJ57" s="14"/>
      <c r="AK57" s="15"/>
      <c r="AL57" s="13"/>
      <c r="AM57" s="13"/>
      <c r="AN57" s="13"/>
      <c r="AO57" s="55"/>
      <c r="AP57" s="56"/>
      <c r="AQ57" s="14"/>
      <c r="AR57" s="22">
        <f t="shared" si="2"/>
        <v>2</v>
      </c>
      <c r="AS57" s="22">
        <f t="shared" si="3"/>
        <v>66.666666666666657</v>
      </c>
    </row>
    <row r="58" spans="1:45" ht="23.25" customHeight="1" thickBot="1">
      <c r="A58" s="46">
        <v>52</v>
      </c>
      <c r="B58" s="61" t="s">
        <v>87</v>
      </c>
      <c r="C58">
        <v>4</v>
      </c>
      <c r="E58" s="14"/>
      <c r="G58" s="14"/>
      <c r="H58" s="14"/>
      <c r="I58" s="14"/>
      <c r="J58" s="54"/>
      <c r="K58" s="14"/>
      <c r="L58" s="48"/>
      <c r="M58" s="33"/>
      <c r="N58" s="49"/>
      <c r="O58" s="35"/>
      <c r="P58" s="108">
        <f t="shared" si="4"/>
        <v>4</v>
      </c>
      <c r="Q58" s="108">
        <f t="shared" si="5"/>
        <v>100</v>
      </c>
      <c r="R58" s="43"/>
      <c r="T58" s="14"/>
      <c r="V58" s="50"/>
      <c r="W58" s="51"/>
      <c r="X58" s="13"/>
      <c r="Y58" s="39"/>
      <c r="Z58" s="43"/>
      <c r="AA58" s="16"/>
      <c r="AB58" s="43"/>
      <c r="AC58" s="43"/>
      <c r="AD58" s="20"/>
      <c r="AE58" s="20"/>
      <c r="AF58">
        <v>3</v>
      </c>
      <c r="AG58" s="14"/>
      <c r="AH58" s="14"/>
      <c r="AJ58" s="14"/>
      <c r="AK58" s="15"/>
      <c r="AL58" s="13"/>
      <c r="AM58" s="13"/>
      <c r="AN58" s="13"/>
      <c r="AO58" s="55"/>
      <c r="AP58" s="56"/>
      <c r="AQ58" s="14"/>
      <c r="AR58" s="22">
        <f t="shared" si="2"/>
        <v>3</v>
      </c>
      <c r="AS58" s="22">
        <f t="shared" si="3"/>
        <v>100</v>
      </c>
    </row>
    <row r="59" spans="1:45" ht="23.25" customHeight="1" thickBot="1">
      <c r="A59" s="30">
        <v>53</v>
      </c>
      <c r="B59" s="61" t="s">
        <v>88</v>
      </c>
      <c r="C59">
        <v>4</v>
      </c>
      <c r="E59" s="14"/>
      <c r="G59" s="14"/>
      <c r="H59" s="14"/>
      <c r="I59" s="14"/>
      <c r="J59" s="54"/>
      <c r="K59" s="14"/>
      <c r="L59" s="48"/>
      <c r="M59" s="33"/>
      <c r="N59" s="49"/>
      <c r="O59" s="35"/>
      <c r="P59" s="108">
        <f t="shared" si="4"/>
        <v>4</v>
      </c>
      <c r="Q59" s="108">
        <f t="shared" si="5"/>
        <v>100</v>
      </c>
      <c r="R59" s="43"/>
      <c r="T59" s="14"/>
      <c r="V59" s="50"/>
      <c r="W59" s="51"/>
      <c r="X59" s="13"/>
      <c r="Y59" s="39"/>
      <c r="Z59" s="43"/>
      <c r="AA59" s="16"/>
      <c r="AB59" s="43"/>
      <c r="AC59" s="43"/>
      <c r="AD59" s="20"/>
      <c r="AE59" s="20"/>
      <c r="AF59">
        <v>3</v>
      </c>
      <c r="AG59" s="14"/>
      <c r="AH59" s="14"/>
      <c r="AJ59" s="14"/>
      <c r="AK59" s="15"/>
      <c r="AL59" s="13"/>
      <c r="AM59" s="13"/>
      <c r="AN59" s="13"/>
      <c r="AO59" s="55"/>
      <c r="AP59" s="56"/>
      <c r="AQ59" s="14"/>
      <c r="AR59" s="22">
        <f t="shared" si="2"/>
        <v>3</v>
      </c>
      <c r="AS59" s="22">
        <f t="shared" si="3"/>
        <v>100</v>
      </c>
    </row>
    <row r="60" spans="1:45" ht="23.25" customHeight="1">
      <c r="A60" s="63">
        <v>54</v>
      </c>
      <c r="B60" s="64" t="s">
        <v>89</v>
      </c>
      <c r="C60">
        <v>4</v>
      </c>
      <c r="E60" s="65"/>
      <c r="G60" s="65"/>
      <c r="H60" s="65"/>
      <c r="I60" s="65"/>
      <c r="J60" s="66"/>
      <c r="K60" s="65"/>
      <c r="L60" s="67"/>
      <c r="M60" s="33"/>
      <c r="N60" s="68"/>
      <c r="O60" s="35"/>
      <c r="P60" s="108">
        <f t="shared" si="4"/>
        <v>4</v>
      </c>
      <c r="Q60" s="108">
        <f t="shared" si="5"/>
        <v>100</v>
      </c>
      <c r="R60" s="69"/>
      <c r="T60" s="65"/>
      <c r="V60" s="70"/>
      <c r="W60" s="71"/>
      <c r="X60" s="72"/>
      <c r="Y60" s="39"/>
      <c r="Z60" s="69"/>
      <c r="AA60" s="73"/>
      <c r="AB60" s="69"/>
      <c r="AC60" s="69"/>
      <c r="AD60" s="74"/>
      <c r="AE60" s="74"/>
      <c r="AF60">
        <v>2</v>
      </c>
      <c r="AG60" s="65"/>
      <c r="AH60" s="65"/>
      <c r="AJ60" s="65"/>
      <c r="AK60" s="15"/>
      <c r="AL60" s="72"/>
      <c r="AM60" s="72"/>
      <c r="AN60" s="72"/>
      <c r="AO60" s="75"/>
      <c r="AP60" s="56"/>
      <c r="AQ60" s="65"/>
      <c r="AR60" s="22">
        <f t="shared" si="2"/>
        <v>2</v>
      </c>
      <c r="AS60" s="22">
        <f t="shared" si="3"/>
        <v>66.666666666666657</v>
      </c>
    </row>
  </sheetData>
  <mergeCells count="11">
    <mergeCell ref="CY2:DH2"/>
    <mergeCell ref="A1:DD1"/>
    <mergeCell ref="A2:A4"/>
    <mergeCell ref="B2:B4"/>
    <mergeCell ref="C2:Q2"/>
    <mergeCell ref="R2:AE2"/>
    <mergeCell ref="AF2:AS2"/>
    <mergeCell ref="AT2:BF2"/>
    <mergeCell ref="BH2:BU2"/>
    <mergeCell ref="BV2:CI2"/>
    <mergeCell ref="CJ2:C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LH</vt:lpstr>
      <vt:lpstr>NLH</vt:lpstr>
      <vt:lpstr>NLHP abc</vt:lpstr>
      <vt:lpstr>D&amp;E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2026-06-03T10:31:29Z</dcterms:modified>
</cp:coreProperties>
</file>